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microsoft.sharepoint.com/teams/Environmentaljusticeinrenewableenergyandsustainability/Shared Documents/General/06_Evaluation Framework/Community-led projects/CO+I EJ Measurement &amp; Evaluation Framework v1.2/Unbranded versions/"/>
    </mc:Choice>
  </mc:AlternateContent>
  <xr:revisionPtr revIDLastSave="579" documentId="8_{2C97BF3B-2658-4984-A6CA-6C51C1536520}" xr6:coauthVersionLast="47" xr6:coauthVersionMax="47" xr10:uidLastSave="{05B87CC0-D9AE-4F1E-9DDB-6593BAB2A235}"/>
  <bookViews>
    <workbookView xWindow="-120" yWindow="-120" windowWidth="29040" windowHeight="15840" tabRatio="824" activeTab="5" xr2:uid="{00000000-000D-0000-FFFF-FFFF00000000}"/>
  </bookViews>
  <sheets>
    <sheet name="Instructions" sheetId="7" r:id="rId1"/>
    <sheet name="Tuning for Local Context" sheetId="13" r:id="rId2"/>
    <sheet name="Prerequisites" sheetId="8" r:id="rId3"/>
    <sheet name="Large Physical Assets Scorecard" sheetId="12" r:id="rId4"/>
    <sheet name="Small Physical Assets Scorecard" sheetId="14" r:id="rId5"/>
    <sheet name="Readiness Scorecard" sheetId="1" r:id="rId6"/>
    <sheet name="Appendix-Climate Benefits" sheetId="9" r:id="rId7"/>
  </sheets>
  <definedNames>
    <definedName name="_xlnm._FilterDatabase" localSheetId="6" hidden="1">'Appendix-Climate Benefits'!$A$15:$G$77</definedName>
    <definedName name="Answer">Prerequisites!#REF!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6">'Appendix-Climate Benefits'!$A$7:$G$77</definedName>
    <definedName name="_xlnm.Print_Area" localSheetId="3">'Large Physical Assets Scorecard'!$A$4:$H$41</definedName>
    <definedName name="_xlnm.Print_Area" localSheetId="2">Prerequisites!$A$4:$H$19</definedName>
    <definedName name="_xlnm.Print_Area" localSheetId="5">'Readiness Scorecard'!$A$4:$H$24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4" l="1"/>
  <c r="B8" i="14" s="1"/>
  <c r="A5" i="8"/>
  <c r="A6" i="8"/>
  <c r="A7" i="8"/>
  <c r="B29" i="14"/>
  <c r="B22" i="14"/>
  <c r="B16" i="14"/>
  <c r="B11" i="14"/>
  <c r="C29" i="14"/>
  <c r="C22" i="14"/>
  <c r="A7" i="14" s="1"/>
  <c r="C16" i="14"/>
  <c r="A6" i="14" s="1"/>
  <c r="C11" i="14"/>
  <c r="A5" i="14" s="1"/>
  <c r="B7" i="14" l="1"/>
  <c r="A9" i="14"/>
  <c r="B9" i="14" s="1"/>
  <c r="B5" i="14"/>
  <c r="B6" i="14" l="1"/>
  <c r="B11" i="12" l="1"/>
  <c r="C36" i="12"/>
  <c r="A8" i="12" s="1"/>
  <c r="B8" i="12" s="1"/>
  <c r="B36" i="12"/>
  <c r="C25" i="12"/>
  <c r="A7" i="12" s="1"/>
  <c r="B25" i="12"/>
  <c r="C19" i="12"/>
  <c r="A6" i="12" s="1"/>
  <c r="B19" i="12"/>
  <c r="C11" i="12"/>
  <c r="A5" i="12" s="1"/>
  <c r="B6" i="12" l="1"/>
  <c r="B7" i="12"/>
  <c r="B5" i="12"/>
  <c r="A9" i="12"/>
  <c r="B9" i="12" s="1"/>
  <c r="B11" i="1" l="1"/>
  <c r="C19" i="1" l="1"/>
  <c r="A7" i="1" s="1"/>
  <c r="C11" i="1"/>
  <c r="A5" i="1" s="1"/>
  <c r="A9" i="1" s="1"/>
  <c r="B9" i="1" s="1"/>
  <c r="B7" i="1" l="1"/>
  <c r="B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tc={949FF819-4240-4676-B833-F578692B0F4A}</author>
  </authors>
  <commentList>
    <comment ref="G33" authorId="0" shapeId="0" xr:uid="{949FF819-4240-4676-B833-F578692B0F4A}">
      <text>
        <t>[Threaded comment]
Your version of Excel allows you to read this threaded comment; however, any edits to it will get removed if the file is opened in a newer version of Excel. Learn more: https://go.microsoft.com/fwlink/?linkid=870924
Comment:
    Added comma</t>
      </text>
    </comment>
  </commentList>
</comments>
</file>

<file path=xl/sharedStrings.xml><?xml version="1.0" encoding="utf-8"?>
<sst xmlns="http://schemas.openxmlformats.org/spreadsheetml/2006/main" count="619" uniqueCount="290">
  <si>
    <t>Lookup Tables</t>
  </si>
  <si>
    <t>Large Physical Assets Project</t>
  </si>
  <si>
    <t>Yes</t>
  </si>
  <si>
    <t>Small Physical Assets Project</t>
  </si>
  <si>
    <t>% of Prerequisites</t>
  </si>
  <si>
    <t>Status Summary</t>
  </si>
  <si>
    <t>Project Information</t>
  </si>
  <si>
    <t>No</t>
  </si>
  <si>
    <t>Readiness Project</t>
  </si>
  <si>
    <t>Satisfied</t>
  </si>
  <si>
    <t>Project Name</t>
  </si>
  <si>
    <t>Unclear</t>
  </si>
  <si>
    <t>Not satisfied</t>
  </si>
  <si>
    <t>Project Location</t>
  </si>
  <si>
    <t>City</t>
  </si>
  <si>
    <t>State</t>
  </si>
  <si>
    <t>Country</t>
  </si>
  <si>
    <t>NA</t>
  </si>
  <si>
    <t>Project Contact</t>
  </si>
  <si>
    <t>Name</t>
  </si>
  <si>
    <t>Email</t>
  </si>
  <si>
    <t>Project Type</t>
  </si>
  <si>
    <t>Item #</t>
  </si>
  <si>
    <t>Criteria met? (Y/N/NA/unclear)</t>
  </si>
  <si>
    <t>Prerequisite</t>
  </si>
  <si>
    <t>Description</t>
  </si>
  <si>
    <t>Brief Notes/ Explanation</t>
  </si>
  <si>
    <t>ALL PROJECTS</t>
  </si>
  <si>
    <t>Project intends to provide benefits to priority populations, such as under-resourced and marginalized populations</t>
  </si>
  <si>
    <t xml:space="preserve">At a minimum, the project is reasonably likely to provide direct benefits that will plausibly reach under-resourced populations, or those who have been historically or currently marginalized. 100% of benefits do not need to go to priority populations, but they should be targeted as specific beneficiaries. </t>
  </si>
  <si>
    <t xml:space="preserve">The project planning process involves community perspectives and ensures community needs and assets are integrated into and inform the approach and go beyond top-down information sharing with the community or simply gathering input.  </t>
  </si>
  <si>
    <t>Labor needed for the project is compensated at least at living wage levels for a sole adult</t>
  </si>
  <si>
    <t>The project does not rely extensively on volunteer contributions from under-resourced community members, or on wage practices that contribute to working poverty.</t>
  </si>
  <si>
    <t>Medium-sized or larger for-profit partners have public carbon neutrality and clean energy transition commitments or an aligned core business</t>
  </si>
  <si>
    <t>Project outcomes include climate benefits</t>
  </si>
  <si>
    <t>Environmentally thing</t>
  </si>
  <si>
    <t xml:space="preserve">Project, if related to new development or major redevelopment, includes measures to prevent displacement </t>
  </si>
  <si>
    <t>Where displacement of low-income and under-resourced residents is a potential adverse outcome, project has a deliberate approach to preventing these outcomes.</t>
  </si>
  <si>
    <t>Project avoids development or disturbance of land that has been identified as culturally sensitive or ecologically important by community stakeholders</t>
  </si>
  <si>
    <t>Sensitive sites, as determined by both regulatory and permitting processes AND community stakeholders, are not compromised by the project concept or activities in the short or long term.</t>
  </si>
  <si>
    <t>Pts Awarded</t>
  </si>
  <si>
    <t>% of Pts Achieved</t>
  </si>
  <si>
    <t>Category</t>
  </si>
  <si>
    <t>Leading Organizations (30 pts max)</t>
  </si>
  <si>
    <t>Project Objectives &amp; Approach (20 pts max)</t>
  </si>
  <si>
    <t>Intended Social Benefits (30 pts max)</t>
  </si>
  <si>
    <t>Intended Environmental Benefits (20 pts max)</t>
  </si>
  <si>
    <t>Total</t>
  </si>
  <si>
    <t>Points Available</t>
  </si>
  <si>
    <t>Points Awarded</t>
  </si>
  <si>
    <t>Criteria</t>
  </si>
  <si>
    <t>Notes</t>
  </si>
  <si>
    <t>Full Credit</t>
  </si>
  <si>
    <t>Partial Credit</t>
  </si>
  <si>
    <t>No Credit</t>
  </si>
  <si>
    <t>LEADING ORGANIZATIONS</t>
  </si>
  <si>
    <t>Project is led or co-led by community-serving organization with an established relationship with the community the project is intended to benefit</t>
  </si>
  <si>
    <t>Project lead(s) have at least some previous connection to the intended community and at least one co-leader that is a community-serving organization.</t>
  </si>
  <si>
    <t>Project lead(s) have no previous connection to the intended community, or do not include any community-serving organizations.</t>
  </si>
  <si>
    <t>Community-serving organization is genuinely involved and not in name only (tokenization)</t>
  </si>
  <si>
    <t>Community-serving organization has a central leadership role in the project.</t>
  </si>
  <si>
    <t>Community-serving organization has a role that is material to the project (e.g., decision-making, project management, and/or implementation).</t>
  </si>
  <si>
    <t>No evidence that community-serving organization has a role that is material to the project (e.g., responsibility for decision-making, project management, and/or implementation).</t>
  </si>
  <si>
    <t xml:space="preserve">Project leads have track record of delivering programs/projects that benefit the intended priority population (e.g., historically marginalized racial and ethnic minorities, women, people with low income or underemployment) </t>
  </si>
  <si>
    <t>Project lead(s) have at least three years of history delivering programs/projects that benefit the priority population or experience delivering more than one similar project, and a primary organizational focus on one or more of those populations.</t>
  </si>
  <si>
    <t>Project lead(s) have no established track record (less than three years or at least one similar project); the project plan does not include a strategy for addressing the gap in expertise and experience</t>
  </si>
  <si>
    <t>All participating companies are diverse-owned.</t>
  </si>
  <si>
    <t>Some participating companies are diverse-owned.</t>
  </si>
  <si>
    <t>No participating companies are diverse-owned.</t>
  </si>
  <si>
    <t>Project team including staff, contractors, and other partners have demonstrated implementation experience and relevant qualifications that will support project success  </t>
  </si>
  <si>
    <t>The project team members that have been identified have professional and/or life experience that prepares them for successful implementation of the proposed project; if applicable, proposal includes plan to secure additional project team members with appropriate experience.</t>
  </si>
  <si>
    <t>Project team members that have been identified have professional and/or life experience that will help support successful implementation but it is not clear that the existing and/or proposed team has all capabilities needed for a successful project.</t>
  </si>
  <si>
    <t>Relevant experience is not demonstrated in the project proposal, nor is plan to secure experience provided.</t>
  </si>
  <si>
    <t>Project partners include a Small or Emerging business</t>
  </si>
  <si>
    <t>One or more of the organizations delivering the project has a local, state, or national small or emerging business certification, fewer than six full time equivalent (FTE) employees, or has been in operation for fewer than three years.</t>
  </si>
  <si>
    <t>No partial credit available.</t>
  </si>
  <si>
    <t>Full credit criteria are not met.</t>
  </si>
  <si>
    <t>PROJECT OBJECTIVES AND APPROACH</t>
  </si>
  <si>
    <t>Project objectives and approach demonstrate thorough understanding of the environmental, climate, and social justice issues of priority population</t>
  </si>
  <si>
    <t>Project directly addresses relevant issues and demonstrates a clear understanding of related constraints and opportunities.</t>
  </si>
  <si>
    <t>Project shows the potential to address relevant issues, but lacks clarity and completeness.</t>
  </si>
  <si>
    <t>Unclear what issues or opportunities the project is hoping to address and achieve, or no evidence that those issues are relevant to the priority population.</t>
  </si>
  <si>
    <t>Intended project benefits are directed to priority populations</t>
  </si>
  <si>
    <t>Benefits are primarily (equal to or more than 75%) directed to priority population.</t>
  </si>
  <si>
    <t>50-75% of project benefits are directed to priority population.</t>
  </si>
  <si>
    <t>Less than 50% of expected benefits directed to priority populations.</t>
  </si>
  <si>
    <t>Project planning and decision making is optimized for inclusion</t>
  </si>
  <si>
    <t xml:space="preserve">Community is deferred to and drives decision making. Activities include community-driven planning, consensus building, participatory action research, participatory budgeting, cooperatives, and  inclusion of priority population. </t>
  </si>
  <si>
    <t xml:space="preserve">Community collaboration process delegates power to community members to take leadership roles. Activities include memorandums of understanding (MOUs) with community-based organization(s), citizen advisory committees, and open planning forms with citizen polling, or similar activities and organizing processes.  </t>
  </si>
  <si>
    <t>No or little community leadership opportunities in the planning process. Community is involved in lending its voice to the planning process, but decisions about whether or how to incorporate that input are held by outside parties.</t>
  </si>
  <si>
    <t>Project approach is clear, manageable, and organized to be successful</t>
  </si>
  <si>
    <t>Objectives are clear. Approach identifies clear and realistic milestones that are compatible with project timeline; committed partners are suited and appropriate to the effort; potential barriers have been identified and planned for and addressed.</t>
  </si>
  <si>
    <t>Objectives are clear and approach provides some detail, but aspects of project implementation are unaddressed or unrealistic; critical partners have been identified but have not formally committed to the project; specific and direct community and stakeholder involvement could be improved/enhanced.</t>
  </si>
  <si>
    <t>Objectives are unclear. Approach is ambiguous or lacks foundational elements, such as realistic milestones and timelines; critical partners have not been identified or their commitment is not clear; likely or potential barriers have not been addressed</t>
  </si>
  <si>
    <t>Project budget is complete and reasonable</t>
  </si>
  <si>
    <t>Budget is complete, clear, and appropriately scaled to the proposed project.</t>
  </si>
  <si>
    <t>Budget is complete but would benefit from modification or right-sizing to the proposed project.</t>
  </si>
  <si>
    <t>Budget is not complete and/or is not appropriate to the proposed project (e.g., too large, too small, missing key items, or includes extraneous items).</t>
  </si>
  <si>
    <t>INTENDED SOCIAL BENEFITS</t>
  </si>
  <si>
    <t>Fair economic inclusion - cooperative ownership &amp; wealth building</t>
  </si>
  <si>
    <t>25% or more of project ownership shares are available to community members from priority populations and/or community-serving organizations.</t>
  </si>
  <si>
    <t>At least 10% of project ownership shares are available to community members from priority populations and/or community-serving organizations.</t>
  </si>
  <si>
    <t>Project does not include option for cooperative ownership or less than 10% of shares are available to community members from priority populations and/or community-serving organizations.</t>
  </si>
  <si>
    <t>Fair economic inclusion - wages</t>
  </si>
  <si>
    <t>Family-supporting wage and high-road labor standards.</t>
  </si>
  <si>
    <t>Living wage or higher for sole adult and high-road labor standards. </t>
  </si>
  <si>
    <t>Living wage for sole adult.</t>
  </si>
  <si>
    <t>Provision for hiring works from the priority population for at least 25% of labor hours.</t>
  </si>
  <si>
    <t xml:space="preserve">No priority population hiring provision or a hiring provision for less than 25% of labor hours. </t>
  </si>
  <si>
    <t>Fair economic inclusion - worker transition</t>
  </si>
  <si>
    <r>
      <t>Provision for hiring workers transitioning from fossil-fuel or related industries</t>
    </r>
    <r>
      <rPr>
        <sz val="8"/>
        <color theme="1" tint="0.34998626667073579"/>
        <rFont val="Calibri"/>
        <family val="2"/>
        <scheme val="minor"/>
      </rPr>
      <t> </t>
    </r>
    <r>
      <rPr>
        <sz val="9"/>
        <color theme="1" tint="0.34998626667073579"/>
        <rFont val="Segoe UI"/>
        <family val="2"/>
      </rPr>
      <t>for more than 50% of labor hours.</t>
    </r>
  </si>
  <si>
    <t>Provision for hiring workers transitioning from fossil-fuel or related industries for at least 25% of labor hours.</t>
  </si>
  <si>
    <t>No provision for hiring workers transitioning from fossil-fuel or related industries or a hiring provision for less than 25% of labor hours.</t>
  </si>
  <si>
    <t>Provision for contracting with diverse-owned businesses for more than 50% of project budget.</t>
  </si>
  <si>
    <t>Provision for contracting with diverse-owned businesses for at least 25% of project budget.</t>
  </si>
  <si>
    <t>No provision for contracting with or a contracting provision for less than 25%  diverse-owned businesses.</t>
  </si>
  <si>
    <t>Health benefits (through pollution remediation, prevention, or other means)</t>
  </si>
  <si>
    <t>Project likely to deliver significant health benefits directly (such as pollution reduction) or indirectly at a large scale or for priority populations.</t>
  </si>
  <si>
    <t>Project likely to deliver health benefits, but in a broad or indirect manner (e.g., carbon reductions, tree cover in areas not specific to priority populations).</t>
  </si>
  <si>
    <t>Project is unlikely to deliver health benefits.</t>
  </si>
  <si>
    <t>Resource access - basic access and reliability for utilities (water, sewer, electricity, internet, clean transportation options, etc.)</t>
  </si>
  <si>
    <t>Project enables significant improvement in access or reliability, either at a large scale or for priority populations.</t>
  </si>
  <si>
    <t>Project enables access or reliability, but in a broad or indirect manner.</t>
  </si>
  <si>
    <t>Project does not expand access or reliability.</t>
  </si>
  <si>
    <t>Resource access - affordability for utilities (water, sewer, electricity, internet, clean transportation options, etc.)</t>
  </si>
  <si>
    <t>Project provides at least 25% cost savings for the targeted cost item (e.g., utility, transportation, or food costs) for priority populations.</t>
  </si>
  <si>
    <t>Project provides at least 10% cost savings for priority populations.</t>
  </si>
  <si>
    <t>No likelihood of cost savings, or less than 10% cost savings, for priority populations.</t>
  </si>
  <si>
    <t>Climate resiliency</t>
  </si>
  <si>
    <t>Project addresses current or future vulnerabilities to harm caused by climate change specific to priority populations and at the neighborhood or community scale, including individual facilities that provide access and services to the community.</t>
  </si>
  <si>
    <t>Project does not improve climate resiliency.</t>
  </si>
  <si>
    <t>Other social benefits</t>
  </si>
  <si>
    <t>Proposal lists other substantive social benefits not included in other criteria.</t>
  </si>
  <si>
    <t>INTENDED ENVIRONMENTAL BENEFITS</t>
  </si>
  <si>
    <t>Carbon (emissions reduction or sequestration)</t>
  </si>
  <si>
    <t>Project involves 1 or more "high priority" carbon approaches - see Appendix-Climate Benefits worksheet for details.</t>
  </si>
  <si>
    <t>Project involves 2 or more "regular priority" carbon approaches - see Appendix-Climate Benefits worksheet for details.</t>
  </si>
  <si>
    <t>Project does not deliver "high" or "regular" priority carbon benefits beyond prerequisite-level.</t>
  </si>
  <si>
    <t>Ecosystem stewardship </t>
  </si>
  <si>
    <t>Project delivers a 50% or greater improvement over baseline conditions related to species diversity, protected/restored habitat area, or other indicator of ecosystem stewardship (see guidance document for example).</t>
  </si>
  <si>
    <t>Project delivers at least a 25% improvement over baseline conditions.</t>
  </si>
  <si>
    <t>Project does not deliver ecosystem stewardship benefits.</t>
  </si>
  <si>
    <t>Water stewardship</t>
  </si>
  <si>
    <t>Project delivers a 50% or greater improvement over baseline conditions related to water efficiency, rainwater management, water treatment or other indicator of water stewardship (see guidance document for example).</t>
  </si>
  <si>
    <t>Project does not deliver water stewardship benefits.</t>
  </si>
  <si>
    <t>Waste stewardship</t>
  </si>
  <si>
    <t>Project does not deliver waste stewardship benefits.</t>
  </si>
  <si>
    <t>Responsible sourcing</t>
  </si>
  <si>
    <t>Project has a responsible sourcing policy or process with full traceability.</t>
  </si>
  <si>
    <t>Project has a responsible sourcing policy or process.</t>
  </si>
  <si>
    <t>Project does not have a responsible sourcing policy or process.</t>
  </si>
  <si>
    <t>PARTICIPATING ORGANIZATIONS</t>
  </si>
  <si>
    <t>Project directly benefits or is led by a community-serving organization with an established relationship with the priority population</t>
  </si>
  <si>
    <t>Community-serving organization has at least some previous connection to the intended community and at least one co-leader that is a community-serving organization.</t>
  </si>
  <si>
    <t>No community-serving organization is involved 
OR 
Project lead(s) have no previous connection to the intended community.</t>
  </si>
  <si>
    <t xml:space="preserve">Benefiting or leading community-serving organization has a track record of delivering programs/projects that benefit the intended priority population (e.g., historically marginalized racial and ethnic minorities, women, people with low income or underemployment) </t>
  </si>
  <si>
    <t>Community-serving organization has at least three years of history delivering programs/projects that benefit the priority population or experience delivering more than one similar project, and a primary organizational focus on one or more of those populations.</t>
  </si>
  <si>
    <t>No community-serving organization is involved 
OR 
Project lead(s) have no established track record (less than three years or at least one similar project); the project plan does not include a strategy for addressing the gap in expertise and experience</t>
  </si>
  <si>
    <t>No community-serving organization is involved 
OR 
Less than 30% representation or reflection of life experiences on staff or board of the community the project is intended to serve.</t>
  </si>
  <si>
    <t>For projects that provide public amenities or private amenities to individuals: Benefits are primarily (equal to or more than 75%) directed at priority population.
For projects that increase the capacity of community-serving organizations: Organization primarily (equal to more than 75% of capacity ) serves the priority population.
For projects that strengthen an aligned business, business is cooperatively-owned or owned by a member of the priority population.</t>
  </si>
  <si>
    <t>For projects that provide public amenities or private amenities to individuals: At least 50% of expected benefits are directed at priority population.
For projects that increase the capacity of community-serving organizations: At least 50% of organizational capacity serves the priority population.
For projects that strengthen an aligned business, business is diverse-owned.</t>
  </si>
  <si>
    <t>Leading Organizations (56 pts max)</t>
  </si>
  <si>
    <t>Project Objectives &amp; Approach (44 pts max)</t>
  </si>
  <si>
    <t>Incomplete, not clear what issue or opportunity the application is hoping to address.</t>
  </si>
  <si>
    <t>The readiness project addresses a relevant capacity or planning need, such as training, access to technical assistance, or staff augmentation to manage planning and community involvement processes</t>
  </si>
  <si>
    <t xml:space="preserve">The applicant has convincingly substantiated needed capacity, an existing gap in that capacity has been clearly detailed, and proposed project is clearly aligned with enhancing capacity or planning critical to realizing the identified opportunity. </t>
  </si>
  <si>
    <t xml:space="preserve">The project addresses capacity or planning needs that are likely relevant to the identified opportunity, though is not a strong approach to addressing those needs. </t>
  </si>
  <si>
    <t>Not clear if the project is aligned with actual areas of need.</t>
  </si>
  <si>
    <t>Step #</t>
  </si>
  <si>
    <t>Identify carbon solution(s) within the proposal</t>
  </si>
  <si>
    <t>Y</t>
  </si>
  <si>
    <t>Locate solution within list below. Sort by primary categories listed in Column B, then mark the appropriate solution(s) in Column A and note the priority level in Column G</t>
  </si>
  <si>
    <t>Apply a national/regional/local lens to ensure appropriateness of the carbon solution(s)</t>
  </si>
  <si>
    <t>Source: https://drawdown.org/solutions/table-of-solutions</t>
  </si>
  <si>
    <t>Gigatons CO2e reduced/sequested (2020-2050)</t>
  </si>
  <si>
    <t>Included in Project?</t>
  </si>
  <si>
    <t>Primary Category</t>
  </si>
  <si>
    <t>Solution</t>
  </si>
  <si>
    <t>Sector(s)</t>
  </si>
  <si>
    <t>SCENARIO 1 
(2˚C rise by 2100)</t>
  </si>
  <si>
    <t>SCENARIO 2
1.5˚C by 2100)</t>
  </si>
  <si>
    <t>Priority 
Level</t>
  </si>
  <si>
    <t>Food and Agriculture</t>
  </si>
  <si>
    <t>Reduced Food Waste</t>
  </si>
  <si>
    <t>Food, Agriculture, and Land Use / Land Sinks</t>
  </si>
  <si>
    <t>High</t>
  </si>
  <si>
    <t>Plant-Rich Diets</t>
  </si>
  <si>
    <t>Refrigerants</t>
  </si>
  <si>
    <t>Refrigerant Management</t>
  </si>
  <si>
    <t>Industry / Buildings</t>
  </si>
  <si>
    <t>Land protection &amp; stewardship</t>
  </si>
  <si>
    <t>Tropical Forest Restoration</t>
  </si>
  <si>
    <t>Land Sinks</t>
  </si>
  <si>
    <t>Clean cooking</t>
  </si>
  <si>
    <t>Improved Clean Cookstoves</t>
  </si>
  <si>
    <t>Buildings</t>
  </si>
  <si>
    <t>Renewable energy generation / distribution</t>
  </si>
  <si>
    <t>Distributed Solar Photovoltaics</t>
  </si>
  <si>
    <t>Electricity</t>
  </si>
  <si>
    <t>Silvopasture</t>
  </si>
  <si>
    <t>Peatland Protection and Rewetting</t>
  </si>
  <si>
    <t>Microgrids</t>
  </si>
  <si>
    <t>Grid Flexibility</t>
  </si>
  <si>
    <t>Distributed Energy Storage</t>
  </si>
  <si>
    <t>Temperate Forest Restoration</t>
  </si>
  <si>
    <t>Building energy efficiency</t>
  </si>
  <si>
    <t>Insulation</t>
  </si>
  <si>
    <t>Electricity / Buildings</t>
  </si>
  <si>
    <t>Managed Grazing</t>
  </si>
  <si>
    <t>LED Lighting</t>
  </si>
  <si>
    <t>Perennial Staple Crops</t>
  </si>
  <si>
    <t>Tree Intercropping</t>
  </si>
  <si>
    <t>Regenerative Annual Cropping</t>
  </si>
  <si>
    <t>Conservation Agriculture</t>
  </si>
  <si>
    <t>Abandoned Farmland Restoration</t>
  </si>
  <si>
    <t>Transportation</t>
  </si>
  <si>
    <t>Electric Cars</t>
  </si>
  <si>
    <t>Regular</t>
  </si>
  <si>
    <t>Multistrata Agroforestry</t>
  </si>
  <si>
    <t>High-Performance Glass</t>
  </si>
  <si>
    <t>Improved Rice Production</t>
  </si>
  <si>
    <t>Indigenous Peoples’ Forest Tenure</t>
  </si>
  <si>
    <t>Bamboo Production</t>
  </si>
  <si>
    <t>Carpooling</t>
  </si>
  <si>
    <t>Public Transit</t>
  </si>
  <si>
    <t>Smart Thermostats</t>
  </si>
  <si>
    <t>Building Automation Systems</t>
  </si>
  <si>
    <t>District Heating</t>
  </si>
  <si>
    <t>Geothermal Power</t>
  </si>
  <si>
    <t>Forest Protection</t>
  </si>
  <si>
    <t>Waste management</t>
  </si>
  <si>
    <t>Recycling</t>
  </si>
  <si>
    <t>Industry</t>
  </si>
  <si>
    <t>High-Efficiency Heat Pumps</t>
  </si>
  <si>
    <t>Solar Hot Water</t>
  </si>
  <si>
    <t>Grassland Protection</t>
  </si>
  <si>
    <t>System of Rice Intensification</t>
  </si>
  <si>
    <t>Bicycle Infrastructure</t>
  </si>
  <si>
    <t>Nutrient Management</t>
  </si>
  <si>
    <t>Food, Agriculture, and Land Use</t>
  </si>
  <si>
    <t>Biochar Production</t>
  </si>
  <si>
    <t>Engineered Sinks</t>
  </si>
  <si>
    <t>Composting</t>
  </si>
  <si>
    <t>Small Hydropower</t>
  </si>
  <si>
    <t>Walkable Cities</t>
  </si>
  <si>
    <t>Sustainable Intensification for Smallholders</t>
  </si>
  <si>
    <t>Electric Bicycles</t>
  </si>
  <si>
    <t>High-Speed Rail</t>
  </si>
  <si>
    <t>Farm Irrigation Efficiency</t>
  </si>
  <si>
    <t>Recycled Paper</t>
  </si>
  <si>
    <t>Telepresence</t>
  </si>
  <si>
    <t>Coastal Wetland Protection</t>
  </si>
  <si>
    <t>Food, Agriculture, and Land Use / Coastal and Ocean Sinks</t>
  </si>
  <si>
    <t>Water efficiency</t>
  </si>
  <si>
    <t>Low-Flow Fixtures</t>
  </si>
  <si>
    <t>Coastal Wetland Restoration</t>
  </si>
  <si>
    <t>Coastal and Ocean Sinks</t>
  </si>
  <si>
    <t>Water Distribution Efficiency</t>
  </si>
  <si>
    <t>Green and Cool Roofs</t>
  </si>
  <si>
    <t>Dynamic Glass</t>
  </si>
  <si>
    <t>Electric Trains</t>
  </si>
  <si>
    <t>Micro Wind Turbines</t>
  </si>
  <si>
    <t>Building Retrofitting</t>
  </si>
  <si>
    <t>Net-Zero Buildings</t>
  </si>
  <si>
    <t>Project planning and decision making at a minimum involves community perspectives and leaders</t>
  </si>
  <si>
    <t xml:space="preserve">Staff (including leadership) and board of the community-serving organization(s) leading the project have prior or current lived experienced with the socioeconomic factors affecting the priority population the proposed project is intended to benefit </t>
  </si>
  <si>
    <t>At least 30% of staff (including leadership) and 30% of board of directors of each project lead reflect the community the project is intended to serve.</t>
  </si>
  <si>
    <t>More than 50% of staff (including leadership) and more than 50% of the board of directors of each project lead reflect the community the project is intended to serve.</t>
  </si>
  <si>
    <t>For-profit organizations are diverse-owned</t>
  </si>
  <si>
    <t xml:space="preserve">Fair economic inclusion - diverse ownership of contracted businesses </t>
  </si>
  <si>
    <t>Fair economic inclusion - local hiring</t>
  </si>
  <si>
    <t>Project lead(s) have at least three years of history of delivering programs/projects that benefit one or more of the identified priority populations, experience completing at least one similar project, or have identified the necessary partners to meet stated gaps in expertise and experience.</t>
  </si>
  <si>
    <t>Community-serving organization has at least three years of history of delivering programs/projects that benefit one or more of the identified priority populations, experience completing at least one similar project, or have identified the necessary partners to meet stated gaps in expertise and experience.</t>
  </si>
  <si>
    <t>Project directly addresses or expands the capacity of organizations addressing relevant issues and demonstrates a clear understanding of related constraints and opportunities.</t>
  </si>
  <si>
    <t>For projects that provide public amenities or private amenities to individuals: Less than 50% of expected benefits directed to priority populations.
For projects that increase the capacity of community-serving organizations: Less than 50% of organizational capacity  serves the priority population.
For projects that strengthen an aligned business, business is not diverse-owned.</t>
  </si>
  <si>
    <t>For projects that provide public amenities or private amenities to individuals: Project planning and decision making is optimized for inclusion</t>
  </si>
  <si>
    <t xml:space="preserve">Verify prerequisite compliance or award points based on thresholds noted in the Scorecard; for solutions not listed below, follow the instructions in the guidance document </t>
  </si>
  <si>
    <r>
      <t>Medium-sized or larger for-profit partners have demonstrated meaningful public commitment to a clean energy transition appropriate to their business, with one or more of the following: 
- Public-facing greenhouse gas reduction targets, including but not limited to carbon neutrality commitments, science-based targets, and net-zero commitments. Targets can be stated via third-party pledge or frameworks, goals stated in CSR or ESG reports, or in other easily verifiable publications.  
- Publicly disclosed Scope 1, 2</t>
    </r>
    <r>
      <rPr>
        <sz val="9"/>
        <color rgb="FFFF0000"/>
        <rFont val="Segoe UI"/>
        <family val="2"/>
      </rPr>
      <t xml:space="preserve">, </t>
    </r>
    <r>
      <rPr>
        <sz val="9"/>
        <color theme="1" tint="0.34998626667073579"/>
        <rFont val="Segoe UI"/>
        <family val="2"/>
      </rPr>
      <t>and 3 carbon emissions and reduction targets via CDP or similar.
- An aligned core business that provides goods and services related to the carbon solutions listed in the "Appendix-Climate Benefits" tab.</t>
    </r>
  </si>
  <si>
    <t>The project prevents or mitigates the effects of greenhouse gases and their co-pollutants directly or through transformation of contributing policies and social structures.</t>
  </si>
  <si>
    <r>
      <t>Staff (including leadership) and board of the community-serving organization(s) leading the project have prior or current lived experienced with the socioeconomic factors affecting the priority population </t>
    </r>
    <r>
      <rPr>
        <sz val="9"/>
        <color rgb="FFFF0000"/>
        <rFont val="Segoe UI"/>
        <family val="2"/>
      </rPr>
      <t>that</t>
    </r>
    <r>
      <rPr>
        <sz val="9"/>
        <color theme="1" tint="0.34998626667073579"/>
        <rFont val="Segoe UI"/>
        <family val="2"/>
      </rPr>
      <t xml:space="preserve"> the proposed project is intended to benefit </t>
    </r>
  </si>
  <si>
    <r>
      <t>Provision for hiring workers from the priority population</t>
    </r>
    <r>
      <rPr>
        <sz val="8"/>
        <color theme="1" tint="0.34998626667073579"/>
        <rFont val="Calibri"/>
        <family val="2"/>
        <scheme val="minor"/>
      </rPr>
      <t> </t>
    </r>
    <r>
      <rPr>
        <sz val="9"/>
        <color theme="1" tint="0.34998626667073579"/>
        <rFont val="Segoe UI"/>
        <family val="2"/>
      </rPr>
      <t>for more than 50% of labor hours.</t>
    </r>
  </si>
  <si>
    <r>
      <t>Project delivers a 50% or greater improvement over baseline conditions related to waste prevention, waste diversion from landfill or incineration</t>
    </r>
    <r>
      <rPr>
        <sz val="9"/>
        <color rgb="FFFF0000"/>
        <rFont val="Segoe UI"/>
        <family val="2"/>
      </rPr>
      <t>,</t>
    </r>
    <r>
      <rPr>
        <sz val="9"/>
        <color theme="1" tint="0.34998626667073579"/>
        <rFont val="Segoe UI"/>
        <family val="2"/>
      </rPr>
      <t xml:space="preserve"> or other indicator of waste stewardship (see guidance document for example).</t>
    </r>
  </si>
  <si>
    <t xml:space="preserve">It is clear from the opportunity statement that the project will address issues relevant to environmental, social, and climate justice, and that the applicant has a firm understanding of the issue they intend to address and how the grant will help address the issue or opportunity. </t>
  </si>
  <si>
    <t>The proposal has some strengths but lacks clarity regarding the opportunity, or how the grant will address environmental, social, and climate justice. Some questions remain.</t>
  </si>
  <si>
    <t>The readiness project identifies an opportunity concept that is aligned with environmental, social, and climate justice principles and outcomes</t>
  </si>
  <si>
    <t>Project lead(s) have strong previous connection to the intended community and project is fully led by community-serving organization(s).</t>
  </si>
  <si>
    <t>Community-serving organization has strong previous connection to the intended community and project is fully led by community-serving organization(s).</t>
  </si>
  <si>
    <t>Project addresses general vulnerabilities to climate change impacts and uses general resiliency measures, or addresses specific vulnerabilities at the scale of an individual, private facility.</t>
  </si>
  <si>
    <t xml:space="preserve">Staff (including leadership) and board of the community-serving organization(s) leading the project have prior or current lived experienced with the socioeconomic factors affecting the priority population that the proposed project is intended to benefit </t>
  </si>
  <si>
    <t>Last revised: April 15,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</si>
</sst>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rgb="FF3F3F76"/>
      <name val="Calibri"/>
      <family val="2"/>
      <scheme val="minor"/>
    </font>
    <font>
      <sz val="9"/>
      <color theme="1"/>
      <name val="Segoe UI"/>
      <family val="2"/>
    </font>
    <font>
      <b/>
      <sz val="11"/>
      <color theme="1"/>
      <name val="Segoe UI"/>
      <family val="2"/>
    </font>
    <font>
      <sz val="8"/>
      <name val="Calibri"/>
      <family val="2"/>
      <scheme val="minor"/>
    </font>
    <font>
      <sz val="10"/>
      <name val="Calibri"/>
      <family val="2"/>
      <scheme val="minor"/>
    </font>
    <font>
      <sz val="11"/>
      <color theme="1"/>
      <name val="Calibri"/>
      <family val="2"/>
      <scheme val="minor"/>
    </font>
    <font>
      <sz val="10"/>
      <color theme="1"/>
      <name val="Segoe UI"/>
      <family val="2"/>
    </font>
    <font>
      <sz val="12"/>
      <color theme="1"/>
      <name val="Segoe UI"/>
      <family val="2"/>
    </font>
    <font>
      <sz val="11"/>
      <color theme="1"/>
      <name val="Segoe UI"/>
      <family val="2"/>
    </font>
    <font>
      <b/>
      <sz val="10"/>
      <color theme="1"/>
      <name val="Segoe UI"/>
      <family val="2"/>
    </font>
    <font>
      <b/>
      <sz val="12"/>
      <color theme="1"/>
      <name val="Segoe UI"/>
      <family val="2"/>
    </font>
    <font>
      <sz val="9"/>
      <color rgb="FF3F3F76"/>
      <name val="Segoe UI"/>
      <family val="2"/>
    </font>
    <font>
      <sz val="10"/>
      <color theme="1"/>
      <name val="Calibri"/>
      <family val="2"/>
      <scheme val="minor"/>
    </font>
    <font>
      <u/>
      <sz val="11"/>
      <color theme="10"/>
      <name val="Calibri"/>
      <family val="2"/>
      <scheme val="minor"/>
    </font>
    <font>
      <sz val="11"/>
      <name val="Calibri"/>
      <family val="2"/>
      <scheme val="minor"/>
    </font>
    <font>
      <b/>
      <sz val="10"/>
      <color rgb="FF484848"/>
      <name val="Calibri"/>
      <family val="2"/>
      <scheme val="minor"/>
    </font>
    <font>
      <b/>
      <sz val="24"/>
      <color theme="0"/>
      <name val="Segoe UI"/>
      <family val="2"/>
    </font>
    <font>
      <b/>
      <sz val="9"/>
      <color theme="1" tint="0.34998626667073579"/>
      <name val="Segoe UI"/>
      <family val="2"/>
    </font>
    <font>
      <b/>
      <sz val="10"/>
      <color theme="0"/>
      <name val="Segoe UI"/>
      <family val="2"/>
    </font>
    <font>
      <sz val="11"/>
      <color theme="0"/>
      <name val="Calibri"/>
      <family val="2"/>
      <scheme val="minor"/>
    </font>
    <font>
      <b/>
      <sz val="10"/>
      <color theme="1" tint="0.34998626667073579"/>
      <name val="Segoe UI"/>
      <family val="2"/>
    </font>
    <font>
      <b/>
      <sz val="12"/>
      <color theme="0"/>
      <name val="Segoe UI"/>
      <family val="2"/>
    </font>
    <font>
      <sz val="9"/>
      <color theme="1" tint="0.34998626667073579"/>
      <name val="Segoe UI"/>
      <family val="2"/>
    </font>
    <font>
      <i/>
      <sz val="9"/>
      <color theme="1" tint="0.34998626667073579"/>
      <name val="Segoe UI"/>
      <family val="2"/>
    </font>
    <font>
      <sz val="10"/>
      <color theme="1" tint="0.34998626667073579"/>
      <name val="Segoe UI"/>
      <family val="2"/>
    </font>
    <font>
      <b/>
      <sz val="11"/>
      <color theme="1" tint="0.34998626667073579"/>
      <name val="Segoe UI"/>
      <family val="2"/>
    </font>
    <font>
      <b/>
      <sz val="11"/>
      <color theme="0"/>
      <name val="Segoe UI"/>
      <family val="2"/>
    </font>
    <font>
      <b/>
      <sz val="12"/>
      <color theme="1" tint="0.249977111117893"/>
      <name val="Segoe UI"/>
      <family val="2"/>
    </font>
    <font>
      <sz val="11"/>
      <color rgb="FF3F3F76"/>
      <name val="Segoe UI"/>
      <family val="2"/>
    </font>
    <font>
      <u/>
      <sz val="9"/>
      <color theme="1" tint="0.34998626667073579"/>
      <name val="Segoe UI"/>
      <family val="2"/>
    </font>
    <font>
      <sz val="9"/>
      <color theme="1" tint="0.34998626667073579"/>
      <name val="Calibri"/>
      <family val="2"/>
      <scheme val="minor"/>
    </font>
    <font>
      <b/>
      <sz val="11"/>
      <color rgb="FF3F3F76"/>
      <name val="Segoe UI"/>
      <family val="2"/>
    </font>
    <font>
      <sz val="8"/>
      <color theme="1" tint="0.34998626667073579"/>
      <name val="Calibri"/>
      <family val="2"/>
      <scheme val="minor"/>
    </font>
    <font>
      <sz val="11"/>
      <color theme="1" tint="0.34998626667073579"/>
      <name val="Calibri"/>
      <family val="2"/>
      <scheme val="minor"/>
    </font>
    <font>
      <i/>
      <sz val="10"/>
      <color theme="1" tint="0.34998626667073579"/>
      <name val="Segoe UI"/>
      <family val="2"/>
    </font>
    <font>
      <sz val="9"/>
      <color rgb="FFFF0000"/>
      <name val="Segoe UI"/>
      <family val="2"/>
    </font>
    <font>
      <i/>
      <sz val="11"/>
      <color theme="1"/>
      <name val="Calibri"/>
      <family val="2"/>
      <scheme val="minor"/>
    </font>
  </fonts>
  <fills count="11">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2"/>
        <bgColor indexed="64"/>
      </patternFill>
    </fill>
    <fill>
      <patternFill patternType="solid">
        <fgColor rgb="FFFFFFFF"/>
        <bgColor indexed="64"/>
      </patternFill>
    </fill>
    <fill>
      <patternFill patternType="solid">
        <fgColor rgb="FFE5EAF5"/>
        <bgColor indexed="64"/>
      </patternFill>
    </fill>
    <fill>
      <patternFill patternType="solid">
        <fgColor theme="0" tint="-4.9989318521683403E-2"/>
        <bgColor indexed="64"/>
      </patternFill>
    </fill>
    <fill>
      <patternFill patternType="solid">
        <fgColor rgb="FF61C5BE"/>
        <bgColor indexed="64"/>
      </patternFill>
    </fill>
    <fill>
      <patternFill patternType="solid">
        <fgColor rgb="FF058576"/>
        <bgColor indexed="64"/>
      </patternFill>
    </fill>
    <fill>
      <patternFill patternType="solid">
        <fgColor rgb="FFFEDC86"/>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medium">
        <color rgb="FFC1CBCF"/>
      </bottom>
      <diagonal/>
    </border>
    <border>
      <left style="medium">
        <color theme="0"/>
      </left>
      <right style="medium">
        <color theme="0"/>
      </right>
      <top style="medium">
        <color theme="0"/>
      </top>
      <bottom style="medium">
        <color theme="0"/>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style="medium">
        <color theme="0"/>
      </left>
      <right style="medium">
        <color theme="0"/>
      </right>
      <top/>
      <bottom style="medium">
        <color theme="0"/>
      </bottom>
      <diagonal/>
    </border>
    <border>
      <left/>
      <right/>
      <top style="medium">
        <color rgb="FF284B47"/>
      </top>
      <bottom/>
      <diagonal/>
    </border>
    <border>
      <left style="medium">
        <color theme="0"/>
      </left>
      <right style="medium">
        <color theme="0"/>
      </right>
      <top style="medium">
        <color theme="0"/>
      </top>
      <bottom/>
      <diagonal/>
    </border>
    <border>
      <left/>
      <right/>
      <top style="medium">
        <color theme="1" tint="0.249977111117893"/>
      </top>
      <bottom/>
      <diagonal/>
    </border>
    <border>
      <left/>
      <right style="medium">
        <color theme="0"/>
      </right>
      <top style="medium">
        <color theme="1" tint="0.249977111117893"/>
      </top>
      <bottom/>
      <diagonal/>
    </border>
    <border>
      <left style="medium">
        <color theme="0"/>
      </left>
      <right style="medium">
        <color theme="0"/>
      </right>
      <top style="medium">
        <color theme="1" tint="0.249977111117893"/>
      </top>
      <bottom/>
      <diagonal/>
    </border>
    <border>
      <left style="medium">
        <color theme="0"/>
      </left>
      <right style="medium">
        <color theme="0"/>
      </right>
      <top style="medium">
        <color theme="1" tint="0.249977111117893"/>
      </top>
      <bottom style="medium">
        <color theme="0"/>
      </bottom>
      <diagonal/>
    </border>
    <border>
      <left style="medium">
        <color theme="0"/>
      </left>
      <right/>
      <top style="medium">
        <color theme="1" tint="0.249977111117893"/>
      </top>
      <bottom style="medium">
        <color theme="0"/>
      </bottom>
      <diagonal/>
    </border>
    <border>
      <left/>
      <right/>
      <top style="medium">
        <color rgb="FF284B47"/>
      </top>
      <bottom style="medium">
        <color theme="0"/>
      </bottom>
      <diagonal/>
    </border>
    <border>
      <left style="medium">
        <color theme="0"/>
      </left>
      <right/>
      <top style="medium">
        <color theme="1" tint="0.249977111117893"/>
      </top>
      <bottom/>
      <diagonal/>
    </border>
    <border>
      <left/>
      <right/>
      <top style="medium">
        <color theme="0"/>
      </top>
      <bottom/>
      <diagonal/>
    </border>
  </borders>
  <cellStyleXfs count="4">
    <xf numFmtId="0" fontId="0" fillId="0" borderId="0"/>
    <xf numFmtId="0" fontId="1" fillId="2" borderId="1" applyNumberFormat="0" applyAlignment="0" applyProtection="0"/>
    <xf numFmtId="9" fontId="6" fillId="0" borderId="0" applyFont="0" applyFill="0" applyBorder="0" applyAlignment="0" applyProtection="0"/>
    <xf numFmtId="0" fontId="14" fillId="0" borderId="0" applyNumberFormat="0" applyFill="0" applyBorder="0" applyAlignment="0" applyProtection="0"/>
  </cellStyleXfs>
  <cellXfs count="154">
    <xf numFmtId="0" fontId="0" fillId="0" borderId="0" xfId="0"/>
    <xf numFmtId="0" fontId="2" fillId="0" borderId="0" xfId="0" applyFont="1" applyAlignment="1">
      <alignment vertical="top" wrapText="1"/>
    </xf>
    <xf numFmtId="0" fontId="0" fillId="0" borderId="0" xfId="0" applyAlignment="1">
      <alignment vertical="top"/>
    </xf>
    <xf numFmtId="0" fontId="5" fillId="0" borderId="0" xfId="0" applyFont="1" applyAlignment="1">
      <alignment vertical="top" wrapText="1"/>
    </xf>
    <xf numFmtId="0" fontId="5" fillId="0" borderId="0" xfId="0" applyFont="1" applyAlignment="1">
      <alignment vertical="top"/>
    </xf>
    <xf numFmtId="0" fontId="4" fillId="0" borderId="0" xfId="0" applyFont="1" applyAlignment="1">
      <alignment vertical="top"/>
    </xf>
    <xf numFmtId="0" fontId="7" fillId="0" borderId="0" xfId="0" applyFont="1" applyAlignment="1">
      <alignment vertical="top" wrapText="1"/>
    </xf>
    <xf numFmtId="0" fontId="10" fillId="0" borderId="0" xfId="0" applyFont="1"/>
    <xf numFmtId="0" fontId="2" fillId="0" borderId="0" xfId="0" applyFont="1" applyAlignment="1">
      <alignment horizontal="center" vertical="top"/>
    </xf>
    <xf numFmtId="0" fontId="0" fillId="0" borderId="0" xfId="0" applyAlignment="1">
      <alignment horizontal="center" vertical="top"/>
    </xf>
    <xf numFmtId="0" fontId="9" fillId="0" borderId="0" xfId="0" applyFont="1" applyAlignment="1">
      <alignment horizontal="center"/>
    </xf>
    <xf numFmtId="0" fontId="13" fillId="0" borderId="0" xfId="0" applyFont="1"/>
    <xf numFmtId="0" fontId="5" fillId="0" borderId="0" xfId="0" applyFont="1"/>
    <xf numFmtId="0" fontId="17" fillId="0" borderId="0" xfId="0" applyFont="1" applyAlignment="1">
      <alignment horizontal="left" vertical="top" wrapText="1"/>
    </xf>
    <xf numFmtId="0" fontId="11" fillId="0" borderId="0" xfId="0" applyFont="1" applyAlignment="1">
      <alignment horizontal="left" wrapText="1"/>
    </xf>
    <xf numFmtId="0" fontId="9" fillId="0" borderId="0" xfId="0" applyFont="1" applyAlignment="1">
      <alignment horizontal="center" vertical="top"/>
    </xf>
    <xf numFmtId="9" fontId="8" fillId="0" borderId="0" xfId="2" applyFont="1" applyBorder="1" applyAlignment="1">
      <alignment horizontal="left" vertical="top"/>
    </xf>
    <xf numFmtId="0" fontId="8" fillId="0" borderId="0" xfId="0" applyFont="1" applyAlignment="1">
      <alignment horizontal="left"/>
    </xf>
    <xf numFmtId="0" fontId="0" fillId="0" borderId="2" xfId="0" applyBorder="1" applyAlignment="1">
      <alignment vertical="top"/>
    </xf>
    <xf numFmtId="0" fontId="18" fillId="0" borderId="0" xfId="0" applyFont="1" applyAlignment="1">
      <alignment horizontal="left" vertical="center" wrapText="1" indent="1"/>
    </xf>
    <xf numFmtId="0" fontId="12" fillId="0" borderId="0" xfId="1" applyFont="1" applyFill="1" applyBorder="1" applyAlignment="1">
      <alignment horizontal="left" vertical="center" wrapText="1"/>
    </xf>
    <xf numFmtId="0" fontId="20" fillId="0" borderId="0" xfId="0" applyFont="1" applyAlignment="1">
      <alignment vertical="top"/>
    </xf>
    <xf numFmtId="0" fontId="1" fillId="10" borderId="4" xfId="1" applyFill="1" applyBorder="1" applyAlignment="1">
      <alignment horizontal="center" vertical="center"/>
    </xf>
    <xf numFmtId="0" fontId="22" fillId="0" borderId="10" xfId="0" applyFont="1" applyBorder="1" applyAlignment="1">
      <alignment horizontal="left" vertical="center" indent="1"/>
    </xf>
    <xf numFmtId="0" fontId="2" fillId="0" borderId="11" xfId="0" applyFont="1" applyBorder="1" applyAlignment="1">
      <alignment vertical="top" wrapText="1"/>
    </xf>
    <xf numFmtId="0" fontId="18" fillId="0" borderId="4" xfId="0" applyFont="1" applyBorder="1" applyAlignment="1">
      <alignment horizontal="left" vertical="center" wrapText="1" indent="1"/>
    </xf>
    <xf numFmtId="0" fontId="2" fillId="0" borderId="14" xfId="0" applyFont="1" applyBorder="1" applyAlignment="1">
      <alignment vertical="center" wrapText="1"/>
    </xf>
    <xf numFmtId="0" fontId="26" fillId="0" borderId="16" xfId="0" applyFont="1" applyBorder="1"/>
    <xf numFmtId="0" fontId="26" fillId="0" borderId="16" xfId="0" applyFont="1" applyBorder="1" applyAlignment="1">
      <alignment wrapText="1"/>
    </xf>
    <xf numFmtId="0" fontId="28" fillId="0" borderId="21" xfId="0" applyFont="1" applyBorder="1" applyAlignment="1">
      <alignment horizontal="center" vertical="center"/>
    </xf>
    <xf numFmtId="9" fontId="28" fillId="0" borderId="22" xfId="2" applyFont="1" applyBorder="1" applyAlignment="1">
      <alignment horizontal="center" vertical="center"/>
    </xf>
    <xf numFmtId="0" fontId="27" fillId="9" borderId="4" xfId="0" applyFont="1" applyFill="1" applyBorder="1" applyAlignment="1">
      <alignment horizontal="center" vertical="center" wrapText="1"/>
    </xf>
    <xf numFmtId="0" fontId="9" fillId="0" borderId="4" xfId="0" applyFont="1" applyBorder="1" applyAlignment="1">
      <alignment horizontal="center" vertical="center"/>
    </xf>
    <xf numFmtId="0" fontId="9" fillId="7" borderId="4" xfId="0" applyFont="1" applyFill="1" applyBorder="1" applyAlignment="1">
      <alignment horizontal="center" vertical="center"/>
    </xf>
    <xf numFmtId="0" fontId="9" fillId="3" borderId="4" xfId="0" applyFont="1" applyFill="1" applyBorder="1" applyAlignment="1">
      <alignment horizontal="center" vertical="center"/>
    </xf>
    <xf numFmtId="0" fontId="29" fillId="10" borderId="4" xfId="1" applyFont="1" applyFill="1" applyBorder="1" applyAlignment="1">
      <alignment horizontal="center" vertical="center"/>
    </xf>
    <xf numFmtId="0" fontId="3" fillId="4" borderId="4" xfId="0" applyFont="1" applyFill="1" applyBorder="1" applyAlignment="1">
      <alignment horizontal="center" vertical="center"/>
    </xf>
    <xf numFmtId="0" fontId="3" fillId="7" borderId="4" xfId="0" applyFont="1" applyFill="1" applyBorder="1" applyAlignment="1">
      <alignment horizontal="center" vertical="center"/>
    </xf>
    <xf numFmtId="0" fontId="3" fillId="3" borderId="4" xfId="0" applyFont="1" applyFill="1" applyBorder="1" applyAlignment="1">
      <alignment horizontal="center" vertical="center"/>
    </xf>
    <xf numFmtId="0" fontId="27" fillId="9" borderId="17" xfId="0" applyFont="1" applyFill="1" applyBorder="1" applyAlignment="1">
      <alignment horizontal="left" vertical="center" wrapText="1" indent="1"/>
    </xf>
    <xf numFmtId="0" fontId="27" fillId="8" borderId="4" xfId="0" applyFont="1" applyFill="1" applyBorder="1" applyAlignment="1">
      <alignment horizontal="left" vertical="center" wrapText="1" indent="1"/>
    </xf>
    <xf numFmtId="0" fontId="15" fillId="0" borderId="0" xfId="0" applyFont="1" applyAlignment="1">
      <alignment horizontal="left" indent="1"/>
    </xf>
    <xf numFmtId="0" fontId="0" fillId="0" borderId="0" xfId="0" applyAlignment="1">
      <alignment horizontal="left" indent="1"/>
    </xf>
    <xf numFmtId="0" fontId="5" fillId="0" borderId="0" xfId="0" applyFont="1" applyAlignment="1">
      <alignment horizontal="left" indent="1"/>
    </xf>
    <xf numFmtId="0" fontId="10" fillId="0" borderId="0" xfId="0" applyFont="1" applyAlignment="1">
      <alignment horizontal="left" indent="1"/>
    </xf>
    <xf numFmtId="0" fontId="2" fillId="0" borderId="0" xfId="0" applyFont="1" applyAlignment="1">
      <alignment horizontal="left" vertical="top" wrapText="1" indent="1"/>
    </xf>
    <xf numFmtId="0" fontId="9" fillId="0" borderId="0" xfId="0" applyFont="1" applyAlignment="1">
      <alignment horizontal="left" indent="1"/>
    </xf>
    <xf numFmtId="0" fontId="8" fillId="0" borderId="0" xfId="0" applyFont="1" applyAlignment="1">
      <alignment horizontal="left" indent="1"/>
    </xf>
    <xf numFmtId="0" fontId="13" fillId="0" borderId="0" xfId="0" applyFont="1" applyAlignment="1">
      <alignment horizontal="left" indent="1"/>
    </xf>
    <xf numFmtId="0" fontId="16" fillId="0" borderId="0" xfId="0" applyFont="1" applyAlignment="1">
      <alignment horizontal="left" vertical="center" wrapText="1" indent="1"/>
    </xf>
    <xf numFmtId="0" fontId="16" fillId="5" borderId="3" xfId="0" applyFont="1" applyFill="1" applyBorder="1" applyAlignment="1">
      <alignment horizontal="left" vertical="center" wrapText="1" indent="1"/>
    </xf>
    <xf numFmtId="0" fontId="16" fillId="6" borderId="3" xfId="0" applyFont="1" applyFill="1" applyBorder="1" applyAlignment="1">
      <alignment horizontal="left" vertical="center" wrapText="1" indent="1"/>
    </xf>
    <xf numFmtId="0" fontId="23" fillId="0" borderId="4" xfId="0" applyFont="1" applyBorder="1" applyAlignment="1">
      <alignment horizontal="left" vertical="center" wrapText="1" indent="1"/>
    </xf>
    <xf numFmtId="0" fontId="23" fillId="7" borderId="4" xfId="0" applyFont="1" applyFill="1" applyBorder="1" applyAlignment="1">
      <alignment horizontal="left" vertical="center" wrapText="1" indent="1"/>
    </xf>
    <xf numFmtId="0" fontId="23" fillId="3" borderId="15" xfId="0" applyFont="1" applyFill="1" applyBorder="1" applyAlignment="1">
      <alignment horizontal="left" indent="1"/>
    </xf>
    <xf numFmtId="0" fontId="30" fillId="3" borderId="15" xfId="3" applyFont="1" applyFill="1" applyBorder="1" applyAlignment="1">
      <alignment horizontal="left" vertical="center" wrapText="1" indent="1"/>
    </xf>
    <xf numFmtId="0" fontId="23" fillId="3" borderId="15" xfId="0" applyFont="1" applyFill="1" applyBorder="1" applyAlignment="1">
      <alignment horizontal="left" vertical="center" wrapText="1" indent="1"/>
    </xf>
    <xf numFmtId="0" fontId="31" fillId="3" borderId="15" xfId="0" applyFont="1" applyFill="1" applyBorder="1" applyAlignment="1">
      <alignment horizontal="left" vertical="center" wrapText="1" indent="1"/>
    </xf>
    <xf numFmtId="0" fontId="23" fillId="3" borderId="4" xfId="0" applyFont="1" applyFill="1" applyBorder="1" applyAlignment="1">
      <alignment horizontal="left" indent="1"/>
    </xf>
    <xf numFmtId="0" fontId="30" fillId="3" borderId="4" xfId="3" applyFont="1" applyFill="1" applyBorder="1" applyAlignment="1">
      <alignment horizontal="left" vertical="center" wrapText="1" indent="1"/>
    </xf>
    <xf numFmtId="0" fontId="23" fillId="3" borderId="4" xfId="0" applyFont="1" applyFill="1" applyBorder="1" applyAlignment="1">
      <alignment horizontal="left" vertical="center" wrapText="1" indent="1"/>
    </xf>
    <xf numFmtId="0" fontId="31" fillId="3" borderId="4" xfId="0" applyFont="1" applyFill="1" applyBorder="1" applyAlignment="1">
      <alignment horizontal="left" vertical="center" wrapText="1" indent="1"/>
    </xf>
    <xf numFmtId="0" fontId="32" fillId="10" borderId="15" xfId="1" applyFont="1" applyFill="1" applyBorder="1" applyAlignment="1">
      <alignment horizontal="center" vertical="center"/>
    </xf>
    <xf numFmtId="0" fontId="32" fillId="10" borderId="4" xfId="1" applyFont="1" applyFill="1" applyBorder="1" applyAlignment="1">
      <alignment horizontal="center" vertical="center"/>
    </xf>
    <xf numFmtId="0" fontId="23" fillId="7" borderId="4" xfId="1" applyFont="1" applyFill="1" applyBorder="1" applyAlignment="1">
      <alignment horizontal="left" vertical="center" wrapText="1" indent="1"/>
    </xf>
    <xf numFmtId="0" fontId="23" fillId="3" borderId="4" xfId="1" applyFont="1" applyFill="1" applyBorder="1" applyAlignment="1">
      <alignment horizontal="left" vertical="center" wrapText="1" indent="1"/>
    </xf>
    <xf numFmtId="0" fontId="21" fillId="0" borderId="14" xfId="0" applyFont="1" applyBorder="1"/>
    <xf numFmtId="0" fontId="23" fillId="0" borderId="14" xfId="0" applyFont="1" applyBorder="1" applyAlignment="1">
      <alignment vertical="center" wrapText="1"/>
    </xf>
    <xf numFmtId="0" fontId="24" fillId="0" borderId="0" xfId="0" applyFont="1" applyAlignment="1">
      <alignment horizontal="left" indent="1"/>
    </xf>
    <xf numFmtId="0" fontId="34" fillId="0" borderId="0" xfId="0" applyFont="1" applyAlignment="1">
      <alignment vertical="top"/>
    </xf>
    <xf numFmtId="0" fontId="23" fillId="0" borderId="0" xfId="0" applyFont="1" applyAlignment="1">
      <alignment vertical="top" wrapText="1"/>
    </xf>
    <xf numFmtId="9" fontId="28" fillId="0" borderId="24" xfId="2" applyFont="1" applyBorder="1" applyAlignment="1">
      <alignment horizontal="center" vertical="center"/>
    </xf>
    <xf numFmtId="0" fontId="28" fillId="0" borderId="18" xfId="0" applyFont="1" applyBorder="1" applyAlignment="1">
      <alignment horizontal="left" vertical="center" wrapText="1"/>
    </xf>
    <xf numFmtId="0" fontId="28" fillId="0" borderId="19" xfId="0" applyFont="1" applyBorder="1" applyAlignment="1">
      <alignment horizontal="left" vertical="center" wrapText="1"/>
    </xf>
    <xf numFmtId="0" fontId="0" fillId="0" borderId="0" xfId="0" applyAlignment="1">
      <alignment vertical="top" wrapText="1"/>
    </xf>
    <xf numFmtId="0" fontId="22" fillId="0" borderId="10" xfId="0" applyFont="1" applyBorder="1" applyAlignment="1">
      <alignment horizontal="left" vertical="center" wrapText="1"/>
    </xf>
    <xf numFmtId="0" fontId="21" fillId="7" borderId="4" xfId="0" applyFont="1" applyFill="1" applyBorder="1" applyAlignment="1">
      <alignment horizontal="left" vertical="center" wrapText="1" indent="1"/>
    </xf>
    <xf numFmtId="0" fontId="35" fillId="10" borderId="4" xfId="1" applyFont="1" applyFill="1" applyBorder="1" applyAlignment="1">
      <alignment horizontal="left" vertical="center" wrapText="1" indent="1"/>
    </xf>
    <xf numFmtId="0" fontId="35" fillId="10" borderId="11" xfId="1" applyFont="1" applyFill="1" applyBorder="1" applyAlignment="1">
      <alignment horizontal="left" vertical="center" wrapText="1" indent="1"/>
    </xf>
    <xf numFmtId="1" fontId="19" fillId="8" borderId="4" xfId="2" applyNumberFormat="1" applyFont="1" applyFill="1" applyBorder="1" applyAlignment="1">
      <alignment horizontal="center" vertical="center"/>
    </xf>
    <xf numFmtId="9" fontId="19" fillId="8" borderId="4" xfId="2" applyFont="1" applyFill="1" applyBorder="1" applyAlignment="1">
      <alignment horizontal="center" vertical="center"/>
    </xf>
    <xf numFmtId="1" fontId="28" fillId="0" borderId="20" xfId="0" applyNumberFormat="1" applyFont="1" applyBorder="1" applyAlignment="1">
      <alignment horizontal="center" vertical="center"/>
    </xf>
    <xf numFmtId="0" fontId="23" fillId="7" borderId="4" xfId="0" applyFont="1" applyFill="1" applyBorder="1" applyAlignment="1">
      <alignment horizontal="left" vertical="center" wrapText="1" indent="1"/>
    </xf>
    <xf numFmtId="0" fontId="23" fillId="0" borderId="4" xfId="0" applyFont="1" applyBorder="1" applyAlignment="1">
      <alignment horizontal="left" vertical="center" wrapText="1" indent="1"/>
    </xf>
    <xf numFmtId="0" fontId="28" fillId="0" borderId="18" xfId="0" applyFont="1" applyBorder="1" applyAlignment="1">
      <alignment horizontal="left" vertical="center" wrapText="1" indent="1"/>
    </xf>
    <xf numFmtId="0" fontId="23" fillId="7" borderId="4" xfId="0" applyFont="1" applyFill="1" applyBorder="1" applyAlignment="1">
      <alignment horizontal="left" vertical="center" wrapText="1" indent="1"/>
    </xf>
    <xf numFmtId="0" fontId="1" fillId="10" borderId="4" xfId="1" applyFill="1" applyBorder="1" applyAlignment="1" applyProtection="1">
      <alignment horizontal="center" vertical="center"/>
      <protection locked="0"/>
    </xf>
    <xf numFmtId="0" fontId="37" fillId="0" borderId="0" xfId="0" applyFont="1"/>
    <xf numFmtId="0" fontId="17" fillId="0" borderId="0" xfId="0" applyFont="1" applyAlignment="1">
      <alignment horizontal="left" wrapText="1"/>
    </xf>
    <xf numFmtId="0" fontId="27" fillId="9" borderId="5" xfId="0" applyFont="1" applyFill="1" applyBorder="1" applyAlignment="1">
      <alignment horizontal="left" vertical="center"/>
    </xf>
    <xf numFmtId="0" fontId="27" fillId="9" borderId="25" xfId="0" applyFont="1" applyFill="1" applyBorder="1" applyAlignment="1">
      <alignment horizontal="left" vertical="center"/>
    </xf>
    <xf numFmtId="0" fontId="0" fillId="0" borderId="25" xfId="0" applyBorder="1" applyAlignment="1">
      <alignment horizontal="left" vertical="center"/>
    </xf>
    <xf numFmtId="0" fontId="0" fillId="0" borderId="25" xfId="0" applyBorder="1" applyAlignment="1"/>
    <xf numFmtId="0" fontId="24" fillId="10" borderId="11" xfId="1" applyFont="1" applyFill="1" applyBorder="1" applyAlignment="1" applyProtection="1">
      <alignment horizontal="left" vertical="center" wrapText="1" indent="1"/>
      <protection locked="0"/>
    </xf>
    <xf numFmtId="0" fontId="0" fillId="0" borderId="14" xfId="0" applyBorder="1" applyAlignment="1" applyProtection="1">
      <alignment horizontal="left" vertical="center" wrapText="1" indent="1"/>
      <protection locked="0"/>
    </xf>
    <xf numFmtId="0" fontId="0" fillId="0" borderId="12" xfId="0" applyBorder="1" applyAlignment="1" applyProtection="1">
      <alignment horizontal="left" vertical="center" wrapText="1" indent="1"/>
      <protection locked="0"/>
    </xf>
    <xf numFmtId="9" fontId="19" fillId="8" borderId="11" xfId="2" applyFont="1" applyFill="1" applyBorder="1" applyAlignment="1">
      <alignment horizontal="center" vertical="center"/>
    </xf>
    <xf numFmtId="0" fontId="13" fillId="0" borderId="12" xfId="0" applyFont="1" applyBorder="1" applyAlignment="1">
      <alignment horizontal="center" vertical="center"/>
    </xf>
    <xf numFmtId="0" fontId="25" fillId="7" borderId="11" xfId="0" applyFont="1" applyFill="1" applyBorder="1" applyAlignment="1">
      <alignment horizontal="left" vertical="center" wrapText="1" indent="1"/>
    </xf>
    <xf numFmtId="0" fontId="25" fillId="7" borderId="12" xfId="0" applyFont="1" applyFill="1" applyBorder="1" applyAlignment="1">
      <alignment horizontal="left" vertical="center" wrapText="1" indent="1"/>
    </xf>
    <xf numFmtId="0" fontId="19" fillId="9" borderId="9" xfId="0" applyFont="1" applyFill="1" applyBorder="1" applyAlignment="1">
      <alignment horizontal="left" vertical="center" indent="1"/>
    </xf>
    <xf numFmtId="0" fontId="19" fillId="9" borderId="10" xfId="0" applyFont="1" applyFill="1" applyBorder="1" applyAlignment="1">
      <alignment horizontal="left" vertical="center" indent="1"/>
    </xf>
    <xf numFmtId="0" fontId="26" fillId="0" borderId="16" xfId="0" applyFont="1" applyBorder="1" applyAlignment="1">
      <alignment wrapText="1"/>
    </xf>
    <xf numFmtId="0" fontId="23" fillId="7" borderId="4" xfId="0" applyFont="1" applyFill="1" applyBorder="1" applyAlignment="1">
      <alignment horizontal="left" vertical="center" wrapText="1" indent="1"/>
    </xf>
    <xf numFmtId="0" fontId="23" fillId="0" borderId="4" xfId="0" applyFont="1" applyBorder="1" applyAlignment="1">
      <alignment horizontal="left" vertical="center" wrapText="1" indent="1"/>
    </xf>
    <xf numFmtId="0" fontId="3" fillId="9" borderId="9" xfId="0" applyFont="1" applyFill="1" applyBorder="1" applyAlignment="1">
      <alignment horizontal="center" vertical="center"/>
    </xf>
    <xf numFmtId="0" fontId="3" fillId="9" borderId="13" xfId="0" applyFont="1" applyFill="1" applyBorder="1" applyAlignment="1">
      <alignment horizontal="center" vertical="center"/>
    </xf>
    <xf numFmtId="0" fontId="19" fillId="9" borderId="13" xfId="0" applyFont="1" applyFill="1" applyBorder="1" applyAlignment="1">
      <alignment horizontal="left" vertical="center" indent="1"/>
    </xf>
    <xf numFmtId="0" fontId="27" fillId="9" borderId="9" xfId="0" applyFont="1" applyFill="1" applyBorder="1" applyAlignment="1">
      <alignment horizontal="left" vertical="center" indent="1"/>
    </xf>
    <xf numFmtId="0" fontId="27" fillId="9" borderId="10" xfId="0" applyFont="1" applyFill="1" applyBorder="1" applyAlignment="1">
      <alignment horizontal="left" vertical="center" indent="1"/>
    </xf>
    <xf numFmtId="0" fontId="27" fillId="9" borderId="7" xfId="0" applyFont="1" applyFill="1" applyBorder="1" applyAlignment="1">
      <alignment horizontal="left" vertical="center" wrapText="1" indent="1"/>
    </xf>
    <xf numFmtId="0" fontId="27" fillId="9" borderId="8" xfId="0" applyFont="1" applyFill="1" applyBorder="1" applyAlignment="1">
      <alignment horizontal="left" vertical="center" wrapText="1" indent="1"/>
    </xf>
    <xf numFmtId="9" fontId="19" fillId="8" borderId="4" xfId="2" applyFont="1" applyFill="1" applyBorder="1" applyAlignment="1">
      <alignment horizontal="center" vertical="center"/>
    </xf>
    <xf numFmtId="0" fontId="0" fillId="0" borderId="0" xfId="0" applyAlignment="1">
      <alignment horizontal="center" vertical="top"/>
    </xf>
    <xf numFmtId="0" fontId="18" fillId="7" borderId="5" xfId="0" applyFont="1" applyFill="1" applyBorder="1" applyAlignment="1">
      <alignment horizontal="left" vertical="center" wrapText="1" indent="1"/>
    </xf>
    <xf numFmtId="0" fontId="18" fillId="7" borderId="6" xfId="0" applyFont="1" applyFill="1" applyBorder="1" applyAlignment="1">
      <alignment horizontal="left" vertical="center" wrapText="1" indent="1"/>
    </xf>
    <xf numFmtId="0" fontId="18" fillId="7" borderId="7" xfId="0" applyFont="1" applyFill="1" applyBorder="1" applyAlignment="1">
      <alignment horizontal="left" vertical="center" wrapText="1" indent="1"/>
    </xf>
    <xf numFmtId="0" fontId="18" fillId="7" borderId="8" xfId="0" applyFont="1" applyFill="1" applyBorder="1" applyAlignment="1">
      <alignment horizontal="left" vertical="center" wrapText="1" indent="1"/>
    </xf>
    <xf numFmtId="0" fontId="23" fillId="10" borderId="11" xfId="1" applyFont="1" applyFill="1" applyBorder="1" applyAlignment="1" applyProtection="1">
      <alignment horizontal="left" vertical="center" wrapText="1" indent="1"/>
      <protection locked="0"/>
    </xf>
    <xf numFmtId="0" fontId="23" fillId="10" borderId="14" xfId="1" applyFont="1" applyFill="1" applyBorder="1" applyAlignment="1" applyProtection="1">
      <alignment horizontal="left" vertical="center" wrapText="1" indent="1"/>
      <protection locked="0"/>
    </xf>
    <xf numFmtId="0" fontId="23" fillId="10" borderId="12" xfId="1" applyFont="1" applyFill="1" applyBorder="1" applyAlignment="1" applyProtection="1">
      <alignment horizontal="left" vertical="center" wrapText="1" indent="1"/>
      <protection locked="0"/>
    </xf>
    <xf numFmtId="0" fontId="24" fillId="10" borderId="12" xfId="1" applyFont="1" applyFill="1" applyBorder="1" applyAlignment="1" applyProtection="1">
      <alignment horizontal="left" vertical="center" wrapText="1" indent="1"/>
      <protection locked="0"/>
    </xf>
    <xf numFmtId="0" fontId="34" fillId="7" borderId="4" xfId="0" applyFont="1" applyFill="1" applyBorder="1" applyAlignment="1" applyProtection="1">
      <alignment horizontal="left" vertical="center" indent="1"/>
      <protection locked="0"/>
    </xf>
    <xf numFmtId="0" fontId="34" fillId="0" borderId="4" xfId="0" quotePrefix="1" applyFont="1" applyBorder="1" applyAlignment="1" applyProtection="1">
      <alignment horizontal="left" vertical="center" indent="1"/>
      <protection locked="0"/>
    </xf>
    <xf numFmtId="0" fontId="34" fillId="0" borderId="4" xfId="0" applyFont="1" applyBorder="1" applyAlignment="1" applyProtection="1">
      <alignment horizontal="left" vertical="center" indent="1"/>
      <protection locked="0"/>
    </xf>
    <xf numFmtId="0" fontId="28" fillId="0" borderId="18" xfId="0" applyFont="1" applyBorder="1" applyAlignment="1">
      <alignment horizontal="left" vertical="center" wrapText="1" indent="1"/>
    </xf>
    <xf numFmtId="0" fontId="28" fillId="0" borderId="19" xfId="0" applyFont="1" applyBorder="1" applyAlignment="1">
      <alignment horizontal="left" vertical="center" wrapText="1" indent="1"/>
    </xf>
    <xf numFmtId="0" fontId="19" fillId="9" borderId="4" xfId="0" applyFont="1" applyFill="1" applyBorder="1" applyAlignment="1">
      <alignment horizontal="left" vertical="center" indent="1"/>
    </xf>
    <xf numFmtId="0" fontId="27" fillId="9" borderId="11" xfId="0" applyFont="1" applyFill="1" applyBorder="1" applyAlignment="1">
      <alignment horizontal="left" vertical="center" indent="1"/>
    </xf>
    <xf numFmtId="0" fontId="27" fillId="9" borderId="14" xfId="0" applyFont="1" applyFill="1" applyBorder="1" applyAlignment="1">
      <alignment horizontal="left" vertical="center" indent="1"/>
    </xf>
    <xf numFmtId="0" fontId="0" fillId="0" borderId="14" xfId="0" applyBorder="1" applyAlignment="1">
      <alignment horizontal="left" vertical="center" indent="1"/>
    </xf>
    <xf numFmtId="0" fontId="35" fillId="10" borderId="11" xfId="1" applyFont="1" applyFill="1" applyBorder="1" applyAlignment="1">
      <alignment horizontal="left" vertical="center" wrapText="1" indent="1"/>
    </xf>
    <xf numFmtId="0" fontId="0" fillId="0" borderId="12" xfId="0" applyBorder="1" applyAlignment="1">
      <alignment horizontal="left" vertical="center" wrapText="1" indent="1"/>
    </xf>
    <xf numFmtId="0" fontId="26" fillId="0" borderId="23" xfId="0" applyFont="1" applyBorder="1" applyAlignment="1">
      <alignment wrapText="1"/>
    </xf>
    <xf numFmtId="0" fontId="23" fillId="3" borderId="4" xfId="0" applyFont="1" applyFill="1" applyBorder="1" applyAlignment="1">
      <alignment horizontal="left" vertical="center" wrapText="1" indent="1"/>
    </xf>
    <xf numFmtId="0" fontId="27" fillId="9" borderId="5" xfId="0" applyFont="1" applyFill="1" applyBorder="1" applyAlignment="1">
      <alignment horizontal="left" vertical="center" indent="1"/>
    </xf>
    <xf numFmtId="0" fontId="27" fillId="9" borderId="6" xfId="0" applyFont="1" applyFill="1" applyBorder="1" applyAlignment="1">
      <alignment horizontal="left" vertical="center" indent="1"/>
    </xf>
    <xf numFmtId="0" fontId="27" fillId="9" borderId="12" xfId="0" applyFont="1" applyFill="1" applyBorder="1" applyAlignment="1">
      <alignment horizontal="left" vertical="center" indent="1"/>
    </xf>
    <xf numFmtId="0" fontId="25" fillId="10" borderId="11" xfId="1" applyFont="1" applyFill="1" applyBorder="1" applyAlignment="1">
      <alignment horizontal="left" vertical="center" wrapText="1" indent="1"/>
    </xf>
    <xf numFmtId="0" fontId="25" fillId="10" borderId="14" xfId="1" applyFont="1" applyFill="1" applyBorder="1" applyAlignment="1">
      <alignment horizontal="left" vertical="center" wrapText="1" indent="1"/>
    </xf>
    <xf numFmtId="0" fontId="25" fillId="10" borderId="12" xfId="1" applyFont="1" applyFill="1" applyBorder="1" applyAlignment="1">
      <alignment horizontal="left" vertical="center" wrapText="1" indent="1"/>
    </xf>
    <xf numFmtId="0" fontId="23" fillId="7" borderId="11" xfId="0" applyFont="1" applyFill="1" applyBorder="1" applyAlignment="1">
      <alignment horizontal="left" vertical="center" wrapText="1" indent="1"/>
    </xf>
    <xf numFmtId="0" fontId="0" fillId="0" borderId="12" xfId="0" applyBorder="1" applyAlignment="1">
      <alignment horizontal="left" vertical="center" wrapText="1"/>
    </xf>
    <xf numFmtId="0" fontId="19" fillId="9" borderId="4" xfId="0" applyFont="1" applyFill="1" applyBorder="1" applyAlignment="1">
      <alignment horizontal="left" vertical="center" indent="2"/>
    </xf>
    <xf numFmtId="0" fontId="23" fillId="0" borderId="4" xfId="1" applyFont="1" applyFill="1" applyBorder="1" applyAlignment="1">
      <alignment horizontal="left" vertical="center" wrapText="1" indent="1"/>
    </xf>
    <xf numFmtId="1" fontId="19" fillId="8" borderId="17" xfId="2" applyNumberFormat="1" applyFont="1" applyFill="1" applyBorder="1" applyAlignment="1">
      <alignment horizontal="center" vertical="center"/>
    </xf>
    <xf numFmtId="0" fontId="0" fillId="0" borderId="15" xfId="0" applyBorder="1" applyAlignment="1">
      <alignment horizontal="center" vertical="center"/>
    </xf>
    <xf numFmtId="9" fontId="19" fillId="8" borderId="5" xfId="2" applyFont="1" applyFill="1" applyBorder="1" applyAlignment="1">
      <alignment horizontal="center" vertical="center"/>
    </xf>
    <xf numFmtId="9" fontId="19" fillId="8" borderId="7" xfId="2" applyFont="1" applyFill="1" applyBorder="1" applyAlignment="1">
      <alignment horizontal="center" vertical="center"/>
    </xf>
    <xf numFmtId="0" fontId="23" fillId="7" borderId="25" xfId="0" applyFont="1" applyFill="1" applyBorder="1" applyAlignment="1">
      <alignment horizontal="left" vertical="center" wrapText="1"/>
    </xf>
    <xf numFmtId="0" fontId="0" fillId="0" borderId="0" xfId="0" applyAlignment="1"/>
    <xf numFmtId="0" fontId="26" fillId="9" borderId="7" xfId="0" applyFont="1" applyFill="1" applyBorder="1" applyAlignment="1">
      <alignment horizontal="center" wrapText="1"/>
    </xf>
    <xf numFmtId="0" fontId="26" fillId="9" borderId="0" xfId="0" applyFont="1" applyFill="1" applyAlignment="1">
      <alignment horizontal="center" wrapText="1"/>
    </xf>
    <xf numFmtId="0" fontId="23" fillId="7" borderId="12" xfId="0" applyFont="1" applyFill="1" applyBorder="1" applyAlignment="1">
      <alignment horizontal="left" vertical="center" wrapText="1" indent="1"/>
    </xf>
  </cellXfs>
  <cellStyles count="4">
    <cellStyle name="Hyperlink" xfId="3" builtinId="8"/>
    <cellStyle name="Input" xfId="1" builtinId="20"/>
    <cellStyle name="Normal" xfId="0" builtinId="0"/>
    <cellStyle name="Percent" xfId="2" builtinId="5"/>
  </cellStyles>
  <dxfs count="2">
    <dxf>
      <fill>
        <patternFill>
          <bgColor theme="0" tint="-4.9989318521683403E-2"/>
        </patternFill>
      </fill>
    </dxf>
    <dxf>
      <fill>
        <patternFill patternType="lightUp"/>
      </fill>
    </dxf>
  </dxfs>
  <tableStyles count="0" defaultTableStyle="TableStyleMedium2" defaultPivotStyle="PivotStyleLight16"/>
  <colors>
    <mruColors>
      <color rgb="FF61C5BE"/>
      <color rgb="FFB6E5F4"/>
      <color rgb="FFFEDC86"/>
      <color rgb="FFA3DDD9"/>
      <color rgb="FF75CFEB"/>
      <color rgb="FF058576"/>
      <color rgb="FF284B47"/>
      <color rgb="FFFDB813"/>
      <color rgb="FFF792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178156</xdr:rowOff>
    </xdr:from>
    <xdr:to>
      <xdr:col>4</xdr:col>
      <xdr:colOff>9977</xdr:colOff>
      <xdr:row>21</xdr:row>
      <xdr:rowOff>152400</xdr:rowOff>
    </xdr:to>
    <xdr:grpSp>
      <xdr:nvGrpSpPr>
        <xdr:cNvPr id="11" name="Group 10">
          <a:extLst>
            <a:ext uri="{FF2B5EF4-FFF2-40B4-BE49-F238E27FC236}">
              <a16:creationId xmlns:a16="http://schemas.microsoft.com/office/drawing/2014/main" id="{5CCB7CA9-1FBB-4BBA-AA49-9E3E7C16713D}"/>
            </a:ext>
          </a:extLst>
        </xdr:cNvPr>
        <xdr:cNvGrpSpPr/>
      </xdr:nvGrpSpPr>
      <xdr:grpSpPr>
        <a:xfrm>
          <a:off x="219075" y="1749781"/>
          <a:ext cx="13202102" cy="3927119"/>
          <a:chOff x="212912" y="1750155"/>
          <a:chExt cx="13184919" cy="3785552"/>
        </a:xfrm>
      </xdr:grpSpPr>
      <xdr:sp macro="" textlink="">
        <xdr:nvSpPr>
          <xdr:cNvPr id="5" name="Rectangle 1">
            <a:extLst>
              <a:ext uri="{FF2B5EF4-FFF2-40B4-BE49-F238E27FC236}">
                <a16:creationId xmlns:a16="http://schemas.microsoft.com/office/drawing/2014/main" id="{1FDE45BA-C17D-4DF6-A4C1-C87D6F0DA031}"/>
              </a:ext>
            </a:extLst>
          </xdr:cNvPr>
          <xdr:cNvSpPr/>
        </xdr:nvSpPr>
        <xdr:spPr>
          <a:xfrm>
            <a:off x="212912" y="1750155"/>
            <a:ext cx="7170163" cy="3785552"/>
          </a:xfrm>
          <a:prstGeom prst="rect">
            <a:avLst/>
          </a:prstGeom>
          <a:solidFill>
            <a:srgbClr val="0585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t"/>
          <a:lstStyle/>
          <a:p>
            <a:pPr algn="l"/>
            <a:r>
              <a:rPr lang="en-US" sz="2000" b="1">
                <a:latin typeface="Segoe UI" panose="020B0502040204020203" pitchFamily="34" charset="0"/>
                <a:cs typeface="Segoe UI" panose="020B0502040204020203" pitchFamily="34" charset="0"/>
              </a:rPr>
              <a:t>Overview</a:t>
            </a:r>
          </a:p>
          <a:p>
            <a:pPr algn="l"/>
            <a:endParaRPr lang="en-US" sz="1100" b="1">
              <a:latin typeface="Segoe UI" panose="020B0502040204020203" pitchFamily="34" charset="0"/>
              <a:cs typeface="Segoe UI" panose="020B0502040204020203" pitchFamily="34" charset="0"/>
            </a:endParaRPr>
          </a:p>
          <a:p>
            <a:pPr algn="l"/>
            <a:r>
              <a:rPr lang="en-US" sz="1200" b="0">
                <a:latin typeface="Segoe UI" panose="020B0502040204020203" pitchFamily="34" charset="0"/>
                <a:cs typeface="Segoe UI" panose="020B0502040204020203" pitchFamily="34" charset="0"/>
              </a:rPr>
              <a:t>This</a:t>
            </a:r>
            <a:r>
              <a:rPr lang="en-US" sz="1200" b="0" baseline="0">
                <a:latin typeface="Segoe UI" panose="020B0502040204020203" pitchFamily="34" charset="0"/>
                <a:cs typeface="Segoe UI" panose="020B0502040204020203" pitchFamily="34" charset="0"/>
              </a:rPr>
              <a:t> framework is intended to guide the evaluation of project proposals related to environmental, social, and climate justice initiatives that fall into the below categories. </a:t>
            </a:r>
          </a:p>
          <a:p>
            <a:pPr algn="l"/>
            <a:endParaRPr lang="en-US" sz="1200" b="0" baseline="0">
              <a:latin typeface="Segoe UI" panose="020B0502040204020203" pitchFamily="34" charset="0"/>
              <a:cs typeface="Segoe UI" panose="020B0502040204020203" pitchFamily="34" charset="0"/>
            </a:endParaRPr>
          </a:p>
          <a:p>
            <a:pPr algn="l"/>
            <a:r>
              <a:rPr lang="en-US" sz="1200" b="1" baseline="0">
                <a:latin typeface="Segoe UI" panose="020B0502040204020203" pitchFamily="34" charset="0"/>
                <a:cs typeface="Segoe UI" panose="020B0502040204020203" pitchFamily="34" charset="0"/>
              </a:rPr>
              <a:t>Readiness Projects</a:t>
            </a:r>
            <a:r>
              <a:rPr lang="en-US" sz="1200" b="0" baseline="0">
                <a:latin typeface="Segoe UI" panose="020B0502040204020203" pitchFamily="34" charset="0"/>
                <a:cs typeface="Segoe UI" panose="020B0502040204020203" pitchFamily="34" charset="0"/>
              </a:rPr>
              <a:t>: Prepare under-resourced communities to participate in or lead clean energy, sustainability, and resilience efforts. Examples include workforce training, K-12 or higher education programming and scholarships, and capacity-building grants to frontline NGOs engaging in policy, advocacy, or planning for transformation of physical assets in their communities.</a:t>
            </a:r>
          </a:p>
          <a:p>
            <a:pPr algn="l"/>
            <a:endParaRPr lang="en-US" sz="1200" b="0" baseline="0">
              <a:latin typeface="Segoe UI" panose="020B0502040204020203" pitchFamily="34" charset="0"/>
              <a:cs typeface="Segoe UI" panose="020B0502040204020203" pitchFamily="34" charset="0"/>
            </a:endParaRPr>
          </a:p>
          <a:p>
            <a:pPr algn="l"/>
            <a:r>
              <a:rPr lang="en-US" sz="1200" b="1">
                <a:latin typeface="Segoe UI" panose="020B0502040204020203" pitchFamily="34" charset="0"/>
                <a:cs typeface="Segoe UI" panose="020B0502040204020203" pitchFamily="34" charset="0"/>
              </a:rPr>
              <a:t>Physical Assets Projects:</a:t>
            </a:r>
            <a:r>
              <a:rPr lang="en-US" sz="1200" b="1" baseline="0">
                <a:latin typeface="Segoe UI" panose="020B0502040204020203" pitchFamily="34" charset="0"/>
                <a:cs typeface="Segoe UI" panose="020B0502040204020203" pitchFamily="34" charset="0"/>
              </a:rPr>
              <a:t> </a:t>
            </a:r>
            <a:r>
              <a:rPr lang="en-US" sz="1200" b="0" baseline="0">
                <a:latin typeface="Segoe UI" panose="020B0502040204020203" pitchFamily="34" charset="0"/>
                <a:cs typeface="Segoe UI" panose="020B0502040204020203" pitchFamily="34" charset="0"/>
              </a:rPr>
              <a:t>Tangible projects that bring new or improve existing physical infrastructure to benefit under-resourced communities by advancing fair economic inclusion and resource access, providing equal protection against climate impacts, or remedying uneven pollution effects. Examples include energy efficiency, community solar, regenerative agriculture, ecological restoration, and circular economy infrastructure. Large physical assets projects have a real assets budget of $100,000 or more; small physical assets projects have a real assets budget of less than $100,000.</a:t>
            </a:r>
            <a:endParaRPr lang="en-US" sz="1200" b="1">
              <a:latin typeface="Segoe UI" panose="020B0502040204020203" pitchFamily="34" charset="0"/>
              <a:cs typeface="Segoe UI" panose="020B0502040204020203" pitchFamily="34" charset="0"/>
            </a:endParaRPr>
          </a:p>
        </xdr:txBody>
      </xdr:sp>
      <xdr:sp macro="" textlink="">
        <xdr:nvSpPr>
          <xdr:cNvPr id="6" name="Rectangle 1">
            <a:extLst>
              <a:ext uri="{FF2B5EF4-FFF2-40B4-BE49-F238E27FC236}">
                <a16:creationId xmlns:a16="http://schemas.microsoft.com/office/drawing/2014/main" id="{423276FE-7948-4394-8E6B-883D788EE8D5}"/>
              </a:ext>
            </a:extLst>
          </xdr:cNvPr>
          <xdr:cNvSpPr/>
        </xdr:nvSpPr>
        <xdr:spPr>
          <a:xfrm>
            <a:off x="7600790" y="1750155"/>
            <a:ext cx="5797041" cy="3785552"/>
          </a:xfrm>
          <a:prstGeom prst="rect">
            <a:avLst/>
          </a:prstGeom>
          <a:solidFill>
            <a:srgbClr val="0585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t"/>
          <a:lstStyle/>
          <a:p>
            <a:pPr algn="l"/>
            <a:r>
              <a:rPr lang="en-US" sz="2000" b="1">
                <a:latin typeface="Segoe UI" panose="020B0502040204020203" pitchFamily="34" charset="0"/>
                <a:cs typeface="Segoe UI" panose="020B0502040204020203" pitchFamily="34" charset="0"/>
              </a:rPr>
              <a:t>Instructions</a:t>
            </a:r>
          </a:p>
          <a:p>
            <a:pPr algn="l"/>
            <a:endParaRPr lang="en-US" sz="1200" b="1">
              <a:latin typeface="Segoe UI" panose="020B0502040204020203" pitchFamily="34" charset="0"/>
              <a:cs typeface="Segoe UI" panose="020B0502040204020203" pitchFamily="34" charset="0"/>
            </a:endParaRPr>
          </a:p>
          <a:p>
            <a:pPr algn="l"/>
            <a:r>
              <a:rPr lang="en-US" sz="1200" b="1" u="sng" cap="all" spc="100" baseline="0">
                <a:solidFill>
                  <a:schemeClr val="lt1"/>
                </a:solidFill>
                <a:latin typeface="Segoe UI" panose="020B0502040204020203" pitchFamily="34" charset="0"/>
                <a:ea typeface="+mn-ea"/>
                <a:cs typeface="Segoe UI" panose="020B0502040204020203" pitchFamily="34" charset="0"/>
              </a:rPr>
              <a:t>STEP 1</a:t>
            </a:r>
            <a:br>
              <a:rPr lang="en-US" sz="1200" b="1" cap="all" spc="100" baseline="0">
                <a:solidFill>
                  <a:schemeClr val="lt1"/>
                </a:solidFill>
                <a:latin typeface="Segoe UI" panose="020B0502040204020203" pitchFamily="34" charset="0"/>
                <a:ea typeface="+mn-ea"/>
                <a:cs typeface="Segoe UI" panose="020B0502040204020203" pitchFamily="34" charset="0"/>
              </a:rPr>
            </a:br>
            <a:r>
              <a:rPr lang="en-US" sz="1200" b="0" baseline="0">
                <a:latin typeface="Segoe UI" panose="020B0502040204020203" pitchFamily="34" charset="0"/>
                <a:cs typeface="Segoe UI" panose="020B0502040204020203" pitchFamily="34" charset="0"/>
              </a:rPr>
              <a:t>Review the </a:t>
            </a:r>
            <a:r>
              <a:rPr lang="en-US" sz="1200" b="1" baseline="0">
                <a:latin typeface="Segoe UI" panose="020B0502040204020203" pitchFamily="34" charset="0"/>
                <a:cs typeface="Segoe UI" panose="020B0502040204020203" pitchFamily="34" charset="0"/>
              </a:rPr>
              <a:t>Process Overview </a:t>
            </a:r>
            <a:r>
              <a:rPr lang="en-US" sz="1200" b="0" baseline="0">
                <a:latin typeface="Segoe UI" panose="020B0502040204020203" pitchFamily="34" charset="0"/>
                <a:cs typeface="Segoe UI" panose="020B0502040204020203" pitchFamily="34" charset="0"/>
              </a:rPr>
              <a:t>below; for definitions and guidance, please refer to the separate guidance document </a:t>
            </a:r>
          </a:p>
          <a:p>
            <a:pPr algn="l"/>
            <a:endParaRPr lang="en-US" sz="1200" b="0" baseline="0">
              <a:latin typeface="Segoe UI" panose="020B0502040204020203" pitchFamily="34" charset="0"/>
              <a:cs typeface="Segoe UI" panose="020B0502040204020203" pitchFamily="34" charset="0"/>
            </a:endParaRPr>
          </a:p>
          <a:p>
            <a:pPr algn="l"/>
            <a:r>
              <a:rPr lang="en-US" sz="1200" b="1" u="sng" cap="all" spc="100" baseline="0">
                <a:solidFill>
                  <a:schemeClr val="lt1"/>
                </a:solidFill>
                <a:latin typeface="Segoe UI" panose="020B0502040204020203" pitchFamily="34" charset="0"/>
                <a:ea typeface="+mn-ea"/>
                <a:cs typeface="Segoe UI" panose="020B0502040204020203" pitchFamily="34" charset="0"/>
              </a:rPr>
              <a:t>STEP 2</a:t>
            </a:r>
            <a:br>
              <a:rPr lang="en-US" sz="1200" b="1" cap="all" spc="100" baseline="0">
                <a:solidFill>
                  <a:schemeClr val="lt1"/>
                </a:solidFill>
                <a:latin typeface="Segoe UI" panose="020B0502040204020203" pitchFamily="34" charset="0"/>
                <a:ea typeface="+mn-ea"/>
                <a:cs typeface="Segoe UI" panose="020B0502040204020203" pitchFamily="34" charset="0"/>
              </a:rPr>
            </a:br>
            <a:r>
              <a:rPr lang="en-US" sz="1200" b="0">
                <a:latin typeface="Segoe UI" panose="020B0502040204020203" pitchFamily="34" charset="0"/>
                <a:cs typeface="Segoe UI" panose="020B0502040204020203" pitchFamily="34" charset="0"/>
              </a:rPr>
              <a:t>Evaluate prerequisites by completing the </a:t>
            </a:r>
            <a:r>
              <a:rPr lang="en-US" sz="1200" b="0">
                <a:solidFill>
                  <a:srgbClr val="FEDC86"/>
                </a:solidFill>
                <a:latin typeface="Segoe UI" panose="020B0502040204020203" pitchFamily="34" charset="0"/>
                <a:cs typeface="Segoe UI" panose="020B0502040204020203" pitchFamily="34" charset="0"/>
              </a:rPr>
              <a:t>yellow</a:t>
            </a:r>
            <a:r>
              <a:rPr lang="en-US" sz="1200" b="0">
                <a:latin typeface="Segoe UI" panose="020B0502040204020203" pitchFamily="34" charset="0"/>
                <a:cs typeface="Segoe UI" panose="020B0502040204020203" pitchFamily="34" charset="0"/>
              </a:rPr>
              <a:t> fields in the </a:t>
            </a:r>
            <a:r>
              <a:rPr lang="en-US" sz="1200" b="1">
                <a:latin typeface="Segoe UI" panose="020B0502040204020203" pitchFamily="34" charset="0"/>
                <a:cs typeface="Segoe UI" panose="020B0502040204020203" pitchFamily="34" charset="0"/>
              </a:rPr>
              <a:t>Prerequisites tab </a:t>
            </a:r>
          </a:p>
          <a:p>
            <a:pPr algn="l"/>
            <a:endParaRPr lang="en-US" sz="1200" b="0">
              <a:latin typeface="Segoe UI" panose="020B0502040204020203" pitchFamily="34" charset="0"/>
              <a:cs typeface="Segoe UI" panose="020B0502040204020203" pitchFamily="34" charset="0"/>
            </a:endParaRPr>
          </a:p>
          <a:p>
            <a:pPr algn="l"/>
            <a:r>
              <a:rPr lang="en-US" sz="1200" b="1" u="sng" cap="all" spc="100" baseline="0">
                <a:latin typeface="Segoe UI" panose="020B0502040204020203" pitchFamily="34" charset="0"/>
                <a:cs typeface="Segoe UI" panose="020B0502040204020203" pitchFamily="34" charset="0"/>
              </a:rPr>
              <a:t>Step 3</a:t>
            </a:r>
            <a:br>
              <a:rPr lang="en-US" sz="1200" b="1" cap="all" spc="100" baseline="0">
                <a:latin typeface="Segoe UI" panose="020B0502040204020203" pitchFamily="34" charset="0"/>
                <a:cs typeface="Segoe UI" panose="020B0502040204020203" pitchFamily="34" charset="0"/>
              </a:rPr>
            </a:br>
            <a:r>
              <a:rPr lang="en-US" sz="1200" b="0">
                <a:latin typeface="Segoe UI" panose="020B0502040204020203" pitchFamily="34" charset="0"/>
                <a:cs typeface="Segoe UI" panose="020B0502040204020203" pitchFamily="34" charset="0"/>
              </a:rPr>
              <a:t>Score projects that satisfy prerequisites by completing the </a:t>
            </a:r>
            <a:r>
              <a:rPr lang="en-US" sz="1200" b="0">
                <a:solidFill>
                  <a:srgbClr val="FEDC86"/>
                </a:solidFill>
                <a:latin typeface="Segoe UI" panose="020B0502040204020203" pitchFamily="34" charset="0"/>
                <a:cs typeface="Segoe UI" panose="020B0502040204020203" pitchFamily="34" charset="0"/>
              </a:rPr>
              <a:t>yellow</a:t>
            </a:r>
            <a:r>
              <a:rPr lang="en-US" sz="1200" b="0">
                <a:latin typeface="Segoe UI" panose="020B0502040204020203" pitchFamily="34" charset="0"/>
                <a:cs typeface="Segoe UI" panose="020B0502040204020203" pitchFamily="34" charset="0"/>
              </a:rPr>
              <a:t> fields in the </a:t>
            </a:r>
            <a:r>
              <a:rPr lang="en-US" sz="1200" b="1">
                <a:latin typeface="Segoe UI" panose="020B0502040204020203" pitchFamily="34" charset="0"/>
                <a:cs typeface="Segoe UI" panose="020B0502040204020203" pitchFamily="34" charset="0"/>
              </a:rPr>
              <a:t>Large Physical Assets Scorecard, Small</a:t>
            </a:r>
            <a:r>
              <a:rPr lang="en-US" sz="1200" b="1" baseline="0">
                <a:latin typeface="Segoe UI" panose="020B0502040204020203" pitchFamily="34" charset="0"/>
                <a:cs typeface="Segoe UI" panose="020B0502040204020203" pitchFamily="34" charset="0"/>
              </a:rPr>
              <a:t> Physical Assets Scorecard</a:t>
            </a:r>
            <a:r>
              <a:rPr lang="en-US" sz="1200" b="1" baseline="0">
                <a:solidFill>
                  <a:schemeClr val="bg1"/>
                </a:solidFill>
                <a:latin typeface="Segoe UI" panose="020B0502040204020203" pitchFamily="34" charset="0"/>
                <a:cs typeface="Segoe UI" panose="020B0502040204020203" pitchFamily="34" charset="0"/>
              </a:rPr>
              <a:t>,</a:t>
            </a:r>
            <a:r>
              <a:rPr lang="en-US" sz="1200" b="1">
                <a:latin typeface="Segoe UI" panose="020B0502040204020203" pitchFamily="34" charset="0"/>
                <a:cs typeface="Segoe UI" panose="020B0502040204020203" pitchFamily="34" charset="0"/>
              </a:rPr>
              <a:t> </a:t>
            </a:r>
            <a:r>
              <a:rPr lang="en-US" sz="1200" b="0">
                <a:latin typeface="Segoe UI" panose="020B0502040204020203" pitchFamily="34" charset="0"/>
                <a:cs typeface="Segoe UI" panose="020B0502040204020203" pitchFamily="34" charset="0"/>
              </a:rPr>
              <a:t>or the </a:t>
            </a:r>
            <a:r>
              <a:rPr lang="en-US" sz="1200" b="1">
                <a:latin typeface="Segoe UI" panose="020B0502040204020203" pitchFamily="34" charset="0"/>
                <a:cs typeface="Segoe UI" panose="020B0502040204020203" pitchFamily="34" charset="0"/>
              </a:rPr>
              <a:t>Readiness Scorecard</a:t>
            </a:r>
          </a:p>
          <a:p>
            <a:pPr algn="l"/>
            <a:endParaRPr lang="en-US" sz="1200" b="0">
              <a:latin typeface="Segoe UI" panose="020B0502040204020203" pitchFamily="34" charset="0"/>
              <a:cs typeface="Segoe UI" panose="020B0502040204020203" pitchFamily="34" charset="0"/>
            </a:endParaRPr>
          </a:p>
        </xdr:txBody>
      </xdr:sp>
    </xdr:grpSp>
    <xdr:clientData/>
  </xdr:twoCellAnchor>
  <xdr:twoCellAnchor>
    <xdr:from>
      <xdr:col>1</xdr:col>
      <xdr:colOff>484749</xdr:colOff>
      <xdr:row>24</xdr:row>
      <xdr:rowOff>46324</xdr:rowOff>
    </xdr:from>
    <xdr:to>
      <xdr:col>3</xdr:col>
      <xdr:colOff>11489934</xdr:colOff>
      <xdr:row>35</xdr:row>
      <xdr:rowOff>178137</xdr:rowOff>
    </xdr:to>
    <xdr:grpSp>
      <xdr:nvGrpSpPr>
        <xdr:cNvPr id="4" name="Group 3">
          <a:extLst>
            <a:ext uri="{FF2B5EF4-FFF2-40B4-BE49-F238E27FC236}">
              <a16:creationId xmlns:a16="http://schemas.microsoft.com/office/drawing/2014/main" id="{2FD89AC8-0A53-4897-BF5C-61CA37C26847}"/>
            </a:ext>
          </a:extLst>
        </xdr:cNvPr>
        <xdr:cNvGrpSpPr/>
      </xdr:nvGrpSpPr>
      <xdr:grpSpPr>
        <a:xfrm>
          <a:off x="703824" y="6142324"/>
          <a:ext cx="12224385" cy="2227313"/>
          <a:chOff x="699823" y="5658604"/>
          <a:chExt cx="12232851" cy="2227313"/>
        </a:xfrm>
      </xdr:grpSpPr>
      <xdr:sp macro="" textlink="">
        <xdr:nvSpPr>
          <xdr:cNvPr id="3" name="Rectangle 2">
            <a:extLst>
              <a:ext uri="{FF2B5EF4-FFF2-40B4-BE49-F238E27FC236}">
                <a16:creationId xmlns:a16="http://schemas.microsoft.com/office/drawing/2014/main" id="{462FD247-E41E-45DF-9CB3-7666B44B557F}"/>
              </a:ext>
            </a:extLst>
          </xdr:cNvPr>
          <xdr:cNvSpPr/>
        </xdr:nvSpPr>
        <xdr:spPr>
          <a:xfrm>
            <a:off x="699823" y="5658604"/>
            <a:ext cx="2203978" cy="1835240"/>
          </a:xfrm>
          <a:prstGeom prst="rect">
            <a:avLst/>
          </a:prstGeom>
          <a:solidFill>
            <a:srgbClr val="61C5B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t"/>
          <a:lstStyle/>
          <a:p>
            <a:r>
              <a:rPr lang="en-US" sz="1200" b="1" cap="all" spc="100" baseline="0">
                <a:solidFill>
                  <a:schemeClr val="tx1">
                    <a:lumMod val="75000"/>
                    <a:lumOff val="25000"/>
                  </a:schemeClr>
                </a:solidFill>
                <a:effectLst/>
                <a:latin typeface="Segoe UI" panose="020B0502040204020203" pitchFamily="34" charset="0"/>
                <a:ea typeface="+mn-ea"/>
                <a:cs typeface="Segoe UI" panose="020B0502040204020203" pitchFamily="34" charset="0"/>
              </a:rPr>
              <a:t>Prerequisites</a:t>
            </a:r>
            <a:br>
              <a:rPr lang="en-US" sz="1000" b="1" cap="all" spc="100" baseline="0">
                <a:solidFill>
                  <a:schemeClr val="tx1">
                    <a:lumMod val="75000"/>
                    <a:lumOff val="25000"/>
                  </a:schemeClr>
                </a:solidFill>
                <a:effectLst/>
                <a:latin typeface="Segoe UI" panose="020B0502040204020203" pitchFamily="34" charset="0"/>
                <a:ea typeface="+mn-ea"/>
                <a:cs typeface="Segoe UI" panose="020B0502040204020203" pitchFamily="34" charset="0"/>
              </a:rPr>
            </a:br>
            <a:endParaRPr lang="en-US" sz="1000" b="1" cap="all" spc="100" baseline="0">
              <a:solidFill>
                <a:schemeClr val="tx1">
                  <a:lumMod val="75000"/>
                  <a:lumOff val="25000"/>
                </a:schemeClr>
              </a:solidFill>
              <a:effectLst/>
              <a:latin typeface="Segoe UI" panose="020B0502040204020203" pitchFamily="34" charset="0"/>
              <a:cs typeface="Segoe UI" panose="020B0502040204020203" pitchFamily="34" charset="0"/>
            </a:endParaRPr>
          </a:p>
          <a:p>
            <a:r>
              <a:rPr lang="en-US" sz="1100">
                <a:solidFill>
                  <a:schemeClr val="tx1">
                    <a:lumMod val="75000"/>
                    <a:lumOff val="25000"/>
                  </a:schemeClr>
                </a:solidFill>
                <a:effectLst/>
                <a:latin typeface="Segoe UI" panose="020B0502040204020203" pitchFamily="34" charset="0"/>
                <a:cs typeface="Segoe UI" panose="020B0502040204020203" pitchFamily="34" charset="0"/>
              </a:rPr>
              <a:t>Minimum expectations must be satisfied prior to full project evaluation</a:t>
            </a:r>
            <a:endParaRPr lang="en-US">
              <a:solidFill>
                <a:schemeClr val="tx1">
                  <a:lumMod val="75000"/>
                  <a:lumOff val="25000"/>
                </a:schemeClr>
              </a:solidFill>
              <a:effectLst/>
              <a:latin typeface="Segoe UI" panose="020B0502040204020203" pitchFamily="34" charset="0"/>
              <a:cs typeface="Segoe UI" panose="020B0502040204020203" pitchFamily="34" charset="0"/>
            </a:endParaRPr>
          </a:p>
          <a:p>
            <a:pPr algn="l"/>
            <a:endParaRPr lang="en-US" sz="1100">
              <a:solidFill>
                <a:schemeClr val="tx1">
                  <a:lumMod val="75000"/>
                  <a:lumOff val="25000"/>
                </a:schemeClr>
              </a:solidFill>
            </a:endParaRPr>
          </a:p>
        </xdr:txBody>
      </xdr:sp>
      <xdr:sp macro="" textlink="">
        <xdr:nvSpPr>
          <xdr:cNvPr id="7" name="Rectangle 6">
            <a:extLst>
              <a:ext uri="{FF2B5EF4-FFF2-40B4-BE49-F238E27FC236}">
                <a16:creationId xmlns:a16="http://schemas.microsoft.com/office/drawing/2014/main" id="{8FB904A8-A06E-4844-99B8-1E416918F652}"/>
              </a:ext>
            </a:extLst>
          </xdr:cNvPr>
          <xdr:cNvSpPr/>
        </xdr:nvSpPr>
        <xdr:spPr>
          <a:xfrm>
            <a:off x="3219317" y="5658604"/>
            <a:ext cx="2190750" cy="1835240"/>
          </a:xfrm>
          <a:prstGeom prst="rect">
            <a:avLst/>
          </a:prstGeom>
          <a:solidFill>
            <a:srgbClr val="61C5B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t"/>
          <a:lstStyle/>
          <a:p>
            <a:r>
              <a:rPr lang="en-US" sz="1200" b="1" cap="all" spc="100" baseline="0">
                <a:solidFill>
                  <a:schemeClr val="tx1">
                    <a:lumMod val="75000"/>
                    <a:lumOff val="25000"/>
                  </a:schemeClr>
                </a:solidFill>
                <a:effectLst/>
                <a:latin typeface="Segoe UI" panose="020B0502040204020203" pitchFamily="34" charset="0"/>
                <a:ea typeface="+mn-ea"/>
                <a:cs typeface="Segoe UI" panose="020B0502040204020203" pitchFamily="34" charset="0"/>
              </a:rPr>
              <a:t>Scoring evaluation</a:t>
            </a:r>
            <a:br>
              <a:rPr lang="en-US" sz="1000" b="1" cap="all" spc="100" baseline="0">
                <a:solidFill>
                  <a:schemeClr val="tx1">
                    <a:lumMod val="75000"/>
                    <a:lumOff val="25000"/>
                  </a:schemeClr>
                </a:solidFill>
                <a:effectLst/>
                <a:latin typeface="Segoe UI" panose="020B0502040204020203" pitchFamily="34" charset="0"/>
                <a:ea typeface="+mn-ea"/>
                <a:cs typeface="Segoe UI" panose="020B0502040204020203" pitchFamily="34" charset="0"/>
              </a:rPr>
            </a:br>
            <a:endParaRPr lang="en-US" sz="1000" b="1" cap="all" spc="100" baseline="0">
              <a:solidFill>
                <a:schemeClr val="tx1">
                  <a:lumMod val="75000"/>
                  <a:lumOff val="25000"/>
                </a:schemeClr>
              </a:solidFill>
              <a:effectLst/>
              <a:latin typeface="Segoe UI" panose="020B0502040204020203" pitchFamily="34" charset="0"/>
              <a:cs typeface="Segoe UI" panose="020B0502040204020203" pitchFamily="34" charset="0"/>
            </a:endParaRPr>
          </a:p>
          <a:p>
            <a:r>
              <a:rPr lang="en-US" sz="1100">
                <a:solidFill>
                  <a:schemeClr val="tx1">
                    <a:lumMod val="75000"/>
                    <a:lumOff val="25000"/>
                  </a:schemeClr>
                </a:solidFill>
                <a:effectLst/>
                <a:latin typeface="Segoe UI" panose="020B0502040204020203" pitchFamily="34" charset="0"/>
                <a:cs typeface="Segoe UI" panose="020B0502040204020203" pitchFamily="34" charset="0"/>
              </a:rPr>
              <a:t>High scoring projects move forward and mid-scoring projects receive guidance </a:t>
            </a:r>
          </a:p>
          <a:p>
            <a:pPr algn="l"/>
            <a:endParaRPr lang="en-US" sz="1100">
              <a:solidFill>
                <a:schemeClr val="tx1">
                  <a:lumMod val="75000"/>
                  <a:lumOff val="25000"/>
                </a:schemeClr>
              </a:solidFill>
            </a:endParaRPr>
          </a:p>
        </xdr:txBody>
      </xdr:sp>
      <xdr:sp macro="" textlink="">
        <xdr:nvSpPr>
          <xdr:cNvPr id="8" name="Rectangle 7">
            <a:extLst>
              <a:ext uri="{FF2B5EF4-FFF2-40B4-BE49-F238E27FC236}">
                <a16:creationId xmlns:a16="http://schemas.microsoft.com/office/drawing/2014/main" id="{7834E7DD-1310-4E21-A7E7-CB23A35B20D5}"/>
              </a:ext>
            </a:extLst>
          </xdr:cNvPr>
          <xdr:cNvSpPr/>
        </xdr:nvSpPr>
        <xdr:spPr>
          <a:xfrm>
            <a:off x="5725583" y="5658604"/>
            <a:ext cx="2190750" cy="1820958"/>
          </a:xfrm>
          <a:prstGeom prst="rect">
            <a:avLst/>
          </a:prstGeom>
          <a:solidFill>
            <a:srgbClr val="61C5B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t"/>
          <a:lstStyle/>
          <a:p>
            <a:r>
              <a:rPr lang="en-US" sz="1200" b="1" cap="all" spc="100" baseline="0">
                <a:solidFill>
                  <a:schemeClr val="tx1">
                    <a:lumMod val="75000"/>
                    <a:lumOff val="25000"/>
                  </a:schemeClr>
                </a:solidFill>
                <a:effectLst/>
                <a:latin typeface="Segoe UI" panose="020B0502040204020203" pitchFamily="34" charset="0"/>
                <a:ea typeface="+mn-ea"/>
                <a:cs typeface="Segoe UI" panose="020B0502040204020203" pitchFamily="34" charset="0"/>
              </a:rPr>
              <a:t>Implementation reporting</a:t>
            </a:r>
            <a:br>
              <a:rPr lang="en-US" sz="1000" b="1" cap="all" spc="100" baseline="0">
                <a:solidFill>
                  <a:schemeClr val="tx1">
                    <a:lumMod val="75000"/>
                    <a:lumOff val="25000"/>
                  </a:schemeClr>
                </a:solidFill>
                <a:effectLst/>
                <a:latin typeface="Segoe UI" panose="020B0502040204020203" pitchFamily="34" charset="0"/>
                <a:ea typeface="+mn-ea"/>
                <a:cs typeface="Segoe UI" panose="020B0502040204020203" pitchFamily="34" charset="0"/>
              </a:rPr>
            </a:br>
            <a:endParaRPr lang="en-US" sz="1000" b="1" cap="all" spc="100" baseline="0">
              <a:solidFill>
                <a:schemeClr val="tx1">
                  <a:lumMod val="75000"/>
                  <a:lumOff val="25000"/>
                </a:schemeClr>
              </a:solidFill>
              <a:effectLst/>
              <a:latin typeface="Segoe UI" panose="020B0502040204020203" pitchFamily="34" charset="0"/>
              <a:cs typeface="Segoe UI" panose="020B0502040204020203" pitchFamily="34" charset="0"/>
            </a:endParaRPr>
          </a:p>
          <a:p>
            <a:r>
              <a:rPr lang="en-US" sz="1100">
                <a:solidFill>
                  <a:schemeClr val="tx1">
                    <a:lumMod val="75000"/>
                    <a:lumOff val="25000"/>
                  </a:schemeClr>
                </a:solidFill>
                <a:effectLst/>
                <a:latin typeface="Segoe UI" panose="020B0502040204020203" pitchFamily="34" charset="0"/>
                <a:cs typeface="Segoe UI" panose="020B0502040204020203" pitchFamily="34" charset="0"/>
              </a:rPr>
              <a:t>Funded projects formalize metrics/indicators, baselines,</a:t>
            </a:r>
            <a:r>
              <a:rPr lang="en-US" sz="1100" baseline="0">
                <a:solidFill>
                  <a:schemeClr val="tx1">
                    <a:lumMod val="75000"/>
                    <a:lumOff val="25000"/>
                  </a:schemeClr>
                </a:solidFill>
                <a:effectLst/>
                <a:latin typeface="Segoe UI" panose="020B0502040204020203" pitchFamily="34" charset="0"/>
                <a:cs typeface="Segoe UI" panose="020B0502040204020203" pitchFamily="34" charset="0"/>
              </a:rPr>
              <a:t> and</a:t>
            </a:r>
            <a:r>
              <a:rPr lang="en-US" sz="1100">
                <a:solidFill>
                  <a:schemeClr val="tx1">
                    <a:lumMod val="75000"/>
                    <a:lumOff val="25000"/>
                  </a:schemeClr>
                </a:solidFill>
                <a:effectLst/>
                <a:latin typeface="Segoe UI" panose="020B0502040204020203" pitchFamily="34" charset="0"/>
                <a:cs typeface="Segoe UI" panose="020B0502040204020203" pitchFamily="34" charset="0"/>
              </a:rPr>
              <a:t> milestones and report progress periodically</a:t>
            </a:r>
          </a:p>
          <a:p>
            <a:pPr algn="l"/>
            <a:endParaRPr lang="en-US" sz="1100">
              <a:solidFill>
                <a:schemeClr val="tx1">
                  <a:lumMod val="75000"/>
                  <a:lumOff val="25000"/>
                </a:schemeClr>
              </a:solidFill>
            </a:endParaRPr>
          </a:p>
        </xdr:txBody>
      </xdr:sp>
      <xdr:sp macro="" textlink="">
        <xdr:nvSpPr>
          <xdr:cNvPr id="9" name="Rectangle 8">
            <a:extLst>
              <a:ext uri="{FF2B5EF4-FFF2-40B4-BE49-F238E27FC236}">
                <a16:creationId xmlns:a16="http://schemas.microsoft.com/office/drawing/2014/main" id="{C64496BC-8C87-478A-83AC-AFAFF8E88102}"/>
              </a:ext>
            </a:extLst>
          </xdr:cNvPr>
          <xdr:cNvSpPr/>
        </xdr:nvSpPr>
        <xdr:spPr>
          <a:xfrm>
            <a:off x="8231849" y="5658604"/>
            <a:ext cx="2190750" cy="1835240"/>
          </a:xfrm>
          <a:prstGeom prst="rect">
            <a:avLst/>
          </a:prstGeom>
          <a:solidFill>
            <a:srgbClr val="61C5B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t"/>
          <a:lstStyle/>
          <a:p>
            <a:r>
              <a:rPr lang="en-US" sz="1200" b="1" cap="all" spc="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Outcome Reporting</a:t>
            </a:r>
          </a:p>
          <a:p>
            <a:endParaRPr lang="en-US" sz="1000" b="1" cap="all" spc="100" baseline="0">
              <a:solidFill>
                <a:schemeClr val="tx1">
                  <a:lumMod val="75000"/>
                  <a:lumOff val="25000"/>
                </a:schemeClr>
              </a:solidFill>
              <a:effectLst/>
              <a:latin typeface="Segoe UI" panose="020B0502040204020203" pitchFamily="34" charset="0"/>
              <a:cs typeface="Segoe UI" panose="020B0502040204020203" pitchFamily="34" charset="0"/>
            </a:endParaRPr>
          </a:p>
          <a:p>
            <a:r>
              <a:rPr lang="en-US" sz="1100">
                <a:solidFill>
                  <a:schemeClr val="tx1">
                    <a:lumMod val="75000"/>
                    <a:lumOff val="25000"/>
                  </a:schemeClr>
                </a:solidFill>
                <a:effectLst/>
                <a:latin typeface="Segoe UI" panose="020B0502040204020203" pitchFamily="34" charset="0"/>
                <a:cs typeface="Segoe UI" panose="020B0502040204020203" pitchFamily="34" charset="0"/>
              </a:rPr>
              <a:t>Completed projects report outcomes; third-party validation performed as appropriate</a:t>
            </a:r>
          </a:p>
          <a:p>
            <a:pPr algn="l"/>
            <a:endParaRPr lang="en-US" sz="1100">
              <a:solidFill>
                <a:schemeClr val="tx1">
                  <a:lumMod val="75000"/>
                  <a:lumOff val="25000"/>
                </a:schemeClr>
              </a:solidFill>
            </a:endParaRPr>
          </a:p>
        </xdr:txBody>
      </xdr:sp>
      <xdr:sp macro="" textlink="">
        <xdr:nvSpPr>
          <xdr:cNvPr id="10" name="Rectangle 9">
            <a:extLst>
              <a:ext uri="{FF2B5EF4-FFF2-40B4-BE49-F238E27FC236}">
                <a16:creationId xmlns:a16="http://schemas.microsoft.com/office/drawing/2014/main" id="{E6FE1C1B-6A81-4026-B16C-A231EB30E8C4}"/>
              </a:ext>
            </a:extLst>
          </xdr:cNvPr>
          <xdr:cNvSpPr/>
        </xdr:nvSpPr>
        <xdr:spPr>
          <a:xfrm>
            <a:off x="10738114" y="5658604"/>
            <a:ext cx="2194560" cy="1835240"/>
          </a:xfrm>
          <a:prstGeom prst="rect">
            <a:avLst/>
          </a:prstGeom>
          <a:solidFill>
            <a:srgbClr val="61C5B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t"/>
          <a:lstStyle/>
          <a:p>
            <a:r>
              <a:rPr lang="en-US" sz="1200" b="1" cap="all" spc="100" baseline="0">
                <a:solidFill>
                  <a:schemeClr val="tx1">
                    <a:lumMod val="75000"/>
                    <a:lumOff val="25000"/>
                  </a:schemeClr>
                </a:solidFill>
                <a:effectLst/>
                <a:latin typeface="Segoe UI" panose="020B0502040204020203" pitchFamily="34" charset="0"/>
                <a:ea typeface="+mn-ea"/>
                <a:cs typeface="Segoe UI" panose="020B0502040204020203" pitchFamily="34" charset="0"/>
              </a:rPr>
              <a:t>ALL UP</a:t>
            </a:r>
            <a:br>
              <a:rPr lang="en-US" sz="1000" b="1" cap="all" spc="100" baseline="0">
                <a:solidFill>
                  <a:schemeClr val="tx1">
                    <a:lumMod val="75000"/>
                    <a:lumOff val="25000"/>
                  </a:schemeClr>
                </a:solidFill>
                <a:effectLst/>
                <a:latin typeface="Segoe UI" panose="020B0502040204020203" pitchFamily="34" charset="0"/>
                <a:ea typeface="+mn-ea"/>
                <a:cs typeface="Segoe UI" panose="020B0502040204020203" pitchFamily="34" charset="0"/>
              </a:rPr>
            </a:br>
            <a:endParaRPr lang="en-US" sz="1000" b="1" cap="all" spc="100" baseline="0">
              <a:solidFill>
                <a:schemeClr val="tx1">
                  <a:lumMod val="75000"/>
                  <a:lumOff val="25000"/>
                </a:schemeClr>
              </a:solidFill>
              <a:effectLst/>
              <a:latin typeface="Segoe UI" panose="020B0502040204020203" pitchFamily="34" charset="0"/>
              <a:cs typeface="Segoe UI" panose="020B0502040204020203" pitchFamily="34" charset="0"/>
            </a:endParaRPr>
          </a:p>
          <a:p>
            <a:r>
              <a:rPr lang="en-US" sz="1100">
                <a:solidFill>
                  <a:schemeClr val="tx1">
                    <a:lumMod val="75000"/>
                    <a:lumOff val="25000"/>
                  </a:schemeClr>
                </a:solidFill>
                <a:effectLst/>
                <a:latin typeface="Segoe UI" panose="020B0502040204020203" pitchFamily="34" charset="0"/>
                <a:cs typeface="Segoe UI" panose="020B0502040204020203" pitchFamily="34" charset="0"/>
              </a:rPr>
              <a:t>Project case study is completed, and # of people directly benefiting is logged</a:t>
            </a:r>
          </a:p>
          <a:p>
            <a:pPr algn="l"/>
            <a:endParaRPr lang="en-US" sz="1100">
              <a:solidFill>
                <a:schemeClr val="tx1">
                  <a:lumMod val="75000"/>
                  <a:lumOff val="25000"/>
                </a:schemeClr>
              </a:solidFill>
            </a:endParaRPr>
          </a:p>
        </xdr:txBody>
      </xdr:sp>
      <xdr:grpSp>
        <xdr:nvGrpSpPr>
          <xdr:cNvPr id="37" name="Group 36">
            <a:extLst>
              <a:ext uri="{FF2B5EF4-FFF2-40B4-BE49-F238E27FC236}">
                <a16:creationId xmlns:a16="http://schemas.microsoft.com/office/drawing/2014/main" id="{D40447F6-F93C-4F67-A653-09350A898885}"/>
              </a:ext>
            </a:extLst>
          </xdr:cNvPr>
          <xdr:cNvGrpSpPr/>
        </xdr:nvGrpSpPr>
        <xdr:grpSpPr>
          <a:xfrm>
            <a:off x="2341487" y="7626200"/>
            <a:ext cx="8962548" cy="259717"/>
            <a:chOff x="2121354" y="8471808"/>
            <a:chExt cx="8962548" cy="259717"/>
          </a:xfrm>
        </xdr:grpSpPr>
        <xdr:grpSp>
          <xdr:nvGrpSpPr>
            <xdr:cNvPr id="20" name="Group 19">
              <a:extLst>
                <a:ext uri="{FF2B5EF4-FFF2-40B4-BE49-F238E27FC236}">
                  <a16:creationId xmlns:a16="http://schemas.microsoft.com/office/drawing/2014/main" id="{2D9285A3-B3D2-4CDF-93AF-BFB083F0BA85}"/>
                </a:ext>
              </a:extLst>
            </xdr:cNvPr>
            <xdr:cNvGrpSpPr/>
          </xdr:nvGrpSpPr>
          <xdr:grpSpPr>
            <a:xfrm>
              <a:off x="2121354" y="8471808"/>
              <a:ext cx="1436437" cy="177624"/>
              <a:chOff x="1578429" y="8640536"/>
              <a:chExt cx="2530928" cy="312964"/>
            </a:xfrm>
          </xdr:grpSpPr>
          <xdr:cxnSp macro="">
            <xdr:nvCxnSpPr>
              <xdr:cNvPr id="16" name="Straight Connector 15">
                <a:extLst>
                  <a:ext uri="{FF2B5EF4-FFF2-40B4-BE49-F238E27FC236}">
                    <a16:creationId xmlns:a16="http://schemas.microsoft.com/office/drawing/2014/main" id="{A2DE0B23-7CA7-4892-81EB-7E56BCA33202}"/>
                  </a:ext>
                </a:extLst>
              </xdr:cNvPr>
              <xdr:cNvCxnSpPr/>
            </xdr:nvCxnSpPr>
            <xdr:spPr>
              <a:xfrm>
                <a:off x="1578429" y="8640536"/>
                <a:ext cx="0" cy="312964"/>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a:extLst>
                  <a:ext uri="{FF2B5EF4-FFF2-40B4-BE49-F238E27FC236}">
                    <a16:creationId xmlns:a16="http://schemas.microsoft.com/office/drawing/2014/main" id="{20978D91-5670-487D-BE04-3AB4BB1F2A8D}"/>
                  </a:ext>
                </a:extLst>
              </xdr:cNvPr>
              <xdr:cNvCxnSpPr/>
            </xdr:nvCxnSpPr>
            <xdr:spPr>
              <a:xfrm>
                <a:off x="1578429" y="8953500"/>
                <a:ext cx="2530928"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a:extLst>
                  <a:ext uri="{FF2B5EF4-FFF2-40B4-BE49-F238E27FC236}">
                    <a16:creationId xmlns:a16="http://schemas.microsoft.com/office/drawing/2014/main" id="{66397979-1114-4B67-B2F4-6BFCE6422CA7}"/>
                  </a:ext>
                </a:extLst>
              </xdr:cNvPr>
              <xdr:cNvCxnSpPr/>
            </xdr:nvCxnSpPr>
            <xdr:spPr>
              <a:xfrm>
                <a:off x="4109357" y="8640536"/>
                <a:ext cx="0" cy="312964"/>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21" name="Group 20">
              <a:extLst>
                <a:ext uri="{FF2B5EF4-FFF2-40B4-BE49-F238E27FC236}">
                  <a16:creationId xmlns:a16="http://schemas.microsoft.com/office/drawing/2014/main" id="{97382302-6FC8-4BB9-96B3-E21736EF88D5}"/>
                </a:ext>
              </a:extLst>
            </xdr:cNvPr>
            <xdr:cNvGrpSpPr/>
          </xdr:nvGrpSpPr>
          <xdr:grpSpPr>
            <a:xfrm>
              <a:off x="4604658" y="8471808"/>
              <a:ext cx="1436437" cy="177624"/>
              <a:chOff x="1578429" y="8640536"/>
              <a:chExt cx="2530928" cy="312964"/>
            </a:xfrm>
          </xdr:grpSpPr>
          <xdr:cxnSp macro="">
            <xdr:nvCxnSpPr>
              <xdr:cNvPr id="22" name="Straight Connector 21">
                <a:extLst>
                  <a:ext uri="{FF2B5EF4-FFF2-40B4-BE49-F238E27FC236}">
                    <a16:creationId xmlns:a16="http://schemas.microsoft.com/office/drawing/2014/main" id="{9D53E3CA-87FE-4B0F-A04A-29D2B2C2703C}"/>
                  </a:ext>
                </a:extLst>
              </xdr:cNvPr>
              <xdr:cNvCxnSpPr/>
            </xdr:nvCxnSpPr>
            <xdr:spPr>
              <a:xfrm>
                <a:off x="1578429" y="8640536"/>
                <a:ext cx="0" cy="312964"/>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a:extLst>
                  <a:ext uri="{FF2B5EF4-FFF2-40B4-BE49-F238E27FC236}">
                    <a16:creationId xmlns:a16="http://schemas.microsoft.com/office/drawing/2014/main" id="{5C1927E7-E71B-498E-9569-05614B30AEB0}"/>
                  </a:ext>
                </a:extLst>
              </xdr:cNvPr>
              <xdr:cNvCxnSpPr/>
            </xdr:nvCxnSpPr>
            <xdr:spPr>
              <a:xfrm>
                <a:off x="1578429" y="8953500"/>
                <a:ext cx="2530928"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a:extLst>
                  <a:ext uri="{FF2B5EF4-FFF2-40B4-BE49-F238E27FC236}">
                    <a16:creationId xmlns:a16="http://schemas.microsoft.com/office/drawing/2014/main" id="{2060B4AD-CD14-4D54-A7CB-3BA9479FFF5F}"/>
                  </a:ext>
                </a:extLst>
              </xdr:cNvPr>
              <xdr:cNvCxnSpPr/>
            </xdr:nvCxnSpPr>
            <xdr:spPr>
              <a:xfrm>
                <a:off x="4109357" y="8640536"/>
                <a:ext cx="0" cy="312964"/>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25" name="Group 24">
              <a:extLst>
                <a:ext uri="{FF2B5EF4-FFF2-40B4-BE49-F238E27FC236}">
                  <a16:creationId xmlns:a16="http://schemas.microsoft.com/office/drawing/2014/main" id="{583A7682-A330-43D4-9510-BA3F9C35EB7E}"/>
                </a:ext>
              </a:extLst>
            </xdr:cNvPr>
            <xdr:cNvGrpSpPr/>
          </xdr:nvGrpSpPr>
          <xdr:grpSpPr>
            <a:xfrm>
              <a:off x="7154637" y="8471808"/>
              <a:ext cx="1436437" cy="177624"/>
              <a:chOff x="1578429" y="8640536"/>
              <a:chExt cx="2530928" cy="312964"/>
            </a:xfrm>
          </xdr:grpSpPr>
          <xdr:cxnSp macro="">
            <xdr:nvCxnSpPr>
              <xdr:cNvPr id="26" name="Straight Connector 25">
                <a:extLst>
                  <a:ext uri="{FF2B5EF4-FFF2-40B4-BE49-F238E27FC236}">
                    <a16:creationId xmlns:a16="http://schemas.microsoft.com/office/drawing/2014/main" id="{51EFF1BB-7A7D-48B8-8550-FA7218FAB901}"/>
                  </a:ext>
                </a:extLst>
              </xdr:cNvPr>
              <xdr:cNvCxnSpPr/>
            </xdr:nvCxnSpPr>
            <xdr:spPr>
              <a:xfrm>
                <a:off x="1578429" y="8640536"/>
                <a:ext cx="0" cy="312964"/>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 name="Straight Connector 26">
                <a:extLst>
                  <a:ext uri="{FF2B5EF4-FFF2-40B4-BE49-F238E27FC236}">
                    <a16:creationId xmlns:a16="http://schemas.microsoft.com/office/drawing/2014/main" id="{19DB70A7-0F93-4CCA-B908-FF56742AA78A}"/>
                  </a:ext>
                </a:extLst>
              </xdr:cNvPr>
              <xdr:cNvCxnSpPr/>
            </xdr:nvCxnSpPr>
            <xdr:spPr>
              <a:xfrm>
                <a:off x="1578429" y="8953500"/>
                <a:ext cx="2530928"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 name="Straight Connector 27">
                <a:extLst>
                  <a:ext uri="{FF2B5EF4-FFF2-40B4-BE49-F238E27FC236}">
                    <a16:creationId xmlns:a16="http://schemas.microsoft.com/office/drawing/2014/main" id="{1B453941-51A8-4A06-BC4C-2C38017F6D4C}"/>
                  </a:ext>
                </a:extLst>
              </xdr:cNvPr>
              <xdr:cNvCxnSpPr/>
            </xdr:nvCxnSpPr>
            <xdr:spPr>
              <a:xfrm>
                <a:off x="4109357" y="8640536"/>
                <a:ext cx="0" cy="312964"/>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29" name="Group 28">
              <a:extLst>
                <a:ext uri="{FF2B5EF4-FFF2-40B4-BE49-F238E27FC236}">
                  <a16:creationId xmlns:a16="http://schemas.microsoft.com/office/drawing/2014/main" id="{5B831633-A0EB-4ED9-8912-F0D7DFD2AB2F}"/>
                </a:ext>
              </a:extLst>
            </xdr:cNvPr>
            <xdr:cNvGrpSpPr/>
          </xdr:nvGrpSpPr>
          <xdr:grpSpPr>
            <a:xfrm>
              <a:off x="9647465" y="8471808"/>
              <a:ext cx="1436437" cy="177624"/>
              <a:chOff x="1578429" y="8640536"/>
              <a:chExt cx="2530928" cy="312964"/>
            </a:xfrm>
          </xdr:grpSpPr>
          <xdr:cxnSp macro="">
            <xdr:nvCxnSpPr>
              <xdr:cNvPr id="30" name="Straight Connector 29">
                <a:extLst>
                  <a:ext uri="{FF2B5EF4-FFF2-40B4-BE49-F238E27FC236}">
                    <a16:creationId xmlns:a16="http://schemas.microsoft.com/office/drawing/2014/main" id="{A987E97E-0B78-44D3-B68A-A93D040C825E}"/>
                  </a:ext>
                </a:extLst>
              </xdr:cNvPr>
              <xdr:cNvCxnSpPr/>
            </xdr:nvCxnSpPr>
            <xdr:spPr>
              <a:xfrm>
                <a:off x="1578429" y="8640536"/>
                <a:ext cx="0" cy="312964"/>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a:extLst>
                  <a:ext uri="{FF2B5EF4-FFF2-40B4-BE49-F238E27FC236}">
                    <a16:creationId xmlns:a16="http://schemas.microsoft.com/office/drawing/2014/main" id="{70A81969-1336-4843-B040-A8E28C0C83A5}"/>
                  </a:ext>
                </a:extLst>
              </xdr:cNvPr>
              <xdr:cNvCxnSpPr/>
            </xdr:nvCxnSpPr>
            <xdr:spPr>
              <a:xfrm>
                <a:off x="1578429" y="8953500"/>
                <a:ext cx="2530928"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a:extLst>
                  <a:ext uri="{FF2B5EF4-FFF2-40B4-BE49-F238E27FC236}">
                    <a16:creationId xmlns:a16="http://schemas.microsoft.com/office/drawing/2014/main" id="{6BA087EF-A8E3-4DC7-8091-B35C4EDD8794}"/>
                  </a:ext>
                </a:extLst>
              </xdr:cNvPr>
              <xdr:cNvCxnSpPr/>
            </xdr:nvCxnSpPr>
            <xdr:spPr>
              <a:xfrm>
                <a:off x="4109357" y="8640536"/>
                <a:ext cx="0" cy="312964"/>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3" name="Arrow: Chevron 32">
              <a:extLst>
                <a:ext uri="{FF2B5EF4-FFF2-40B4-BE49-F238E27FC236}">
                  <a16:creationId xmlns:a16="http://schemas.microsoft.com/office/drawing/2014/main" id="{9AE57208-FF3A-4D6F-8F4F-C67F30094824}"/>
                </a:ext>
              </a:extLst>
            </xdr:cNvPr>
            <xdr:cNvSpPr/>
          </xdr:nvSpPr>
          <xdr:spPr>
            <a:xfrm>
              <a:off x="2743200" y="8557590"/>
              <a:ext cx="173935" cy="173935"/>
            </a:xfrm>
            <a:prstGeom prst="chevron">
              <a:avLst/>
            </a:prstGeom>
            <a:solidFill>
              <a:srgbClr val="61C5BE"/>
            </a:solidFill>
            <a:ln>
              <a:solidFill>
                <a:srgbClr val="284B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34" name="Arrow: Chevron 33">
              <a:extLst>
                <a:ext uri="{FF2B5EF4-FFF2-40B4-BE49-F238E27FC236}">
                  <a16:creationId xmlns:a16="http://schemas.microsoft.com/office/drawing/2014/main" id="{37E340A4-84DB-4AB3-9A30-722FD3096345}"/>
                </a:ext>
              </a:extLst>
            </xdr:cNvPr>
            <xdr:cNvSpPr/>
          </xdr:nvSpPr>
          <xdr:spPr>
            <a:xfrm>
              <a:off x="5236266" y="8557590"/>
              <a:ext cx="173935" cy="173935"/>
            </a:xfrm>
            <a:prstGeom prst="chevron">
              <a:avLst/>
            </a:prstGeom>
            <a:solidFill>
              <a:srgbClr val="61C5BE"/>
            </a:solidFill>
            <a:ln>
              <a:solidFill>
                <a:srgbClr val="284B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35" name="Arrow: Chevron 34">
              <a:extLst>
                <a:ext uri="{FF2B5EF4-FFF2-40B4-BE49-F238E27FC236}">
                  <a16:creationId xmlns:a16="http://schemas.microsoft.com/office/drawing/2014/main" id="{2C37641A-8FBB-450D-AD99-2769C830C31B}"/>
                </a:ext>
              </a:extLst>
            </xdr:cNvPr>
            <xdr:cNvSpPr/>
          </xdr:nvSpPr>
          <xdr:spPr>
            <a:xfrm>
              <a:off x="7762462" y="8557590"/>
              <a:ext cx="173935" cy="173935"/>
            </a:xfrm>
            <a:prstGeom prst="chevron">
              <a:avLst/>
            </a:prstGeom>
            <a:solidFill>
              <a:srgbClr val="61C5BE"/>
            </a:solidFill>
            <a:ln>
              <a:solidFill>
                <a:srgbClr val="284B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36" name="Arrow: Chevron 35">
              <a:extLst>
                <a:ext uri="{FF2B5EF4-FFF2-40B4-BE49-F238E27FC236}">
                  <a16:creationId xmlns:a16="http://schemas.microsoft.com/office/drawing/2014/main" id="{8AAB462C-531C-4852-8398-057BBE1C23E1}"/>
                </a:ext>
              </a:extLst>
            </xdr:cNvPr>
            <xdr:cNvSpPr/>
          </xdr:nvSpPr>
          <xdr:spPr>
            <a:xfrm>
              <a:off x="10288657" y="8557590"/>
              <a:ext cx="173935" cy="173935"/>
            </a:xfrm>
            <a:prstGeom prst="chevron">
              <a:avLst/>
            </a:prstGeom>
            <a:solidFill>
              <a:srgbClr val="61C5BE"/>
            </a:solidFill>
            <a:ln>
              <a:solidFill>
                <a:srgbClr val="284B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grpSp>
    <xdr:clientData/>
  </xdr:twoCellAnchor>
  <xdr:twoCellAnchor>
    <xdr:from>
      <xdr:col>0</xdr:col>
      <xdr:colOff>348343</xdr:colOff>
      <xdr:row>0</xdr:row>
      <xdr:rowOff>0</xdr:rowOff>
    </xdr:from>
    <xdr:to>
      <xdr:col>4</xdr:col>
      <xdr:colOff>9525</xdr:colOff>
      <xdr:row>0</xdr:row>
      <xdr:rowOff>1561745</xdr:rowOff>
    </xdr:to>
    <xdr:sp macro="" textlink="">
      <xdr:nvSpPr>
        <xdr:cNvPr id="38" name="Rectangle 1">
          <a:extLst>
            <a:ext uri="{FF2B5EF4-FFF2-40B4-BE49-F238E27FC236}">
              <a16:creationId xmlns:a16="http://schemas.microsoft.com/office/drawing/2014/main" id="{7F0B9054-BAD1-4186-A549-5DC961981BAD}"/>
            </a:ext>
          </a:extLst>
        </xdr:cNvPr>
        <xdr:cNvSpPr/>
      </xdr:nvSpPr>
      <xdr:spPr>
        <a:xfrm>
          <a:off x="348343" y="0"/>
          <a:ext cx="13205732" cy="1561745"/>
        </a:xfrm>
        <a:prstGeom prst="rect">
          <a:avLst/>
        </a:prstGeom>
        <a:solidFill>
          <a:srgbClr val="284B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ctr"/>
        <a:lstStyle/>
        <a:p>
          <a:pPr algn="l"/>
          <a:r>
            <a:rPr lang="en-US" sz="2400" b="1">
              <a:latin typeface="Segoe UI" panose="020B0502040204020203" pitchFamily="34" charset="0"/>
              <a:cs typeface="Segoe UI" panose="020B0502040204020203" pitchFamily="34" charset="0"/>
            </a:rPr>
            <a:t>Environmental Justice </a:t>
          </a:r>
          <a:br>
            <a:rPr lang="en-US" sz="2400" b="1">
              <a:latin typeface="Segoe UI" panose="020B0502040204020203" pitchFamily="34" charset="0"/>
              <a:cs typeface="Segoe UI" panose="020B0502040204020203" pitchFamily="34" charset="0"/>
            </a:rPr>
          </a:br>
          <a:r>
            <a:rPr lang="en-US" sz="2400" b="1">
              <a:latin typeface="Segoe UI" panose="020B0502040204020203" pitchFamily="34" charset="0"/>
              <a:cs typeface="Segoe UI" panose="020B0502040204020203" pitchFamily="34" charset="0"/>
            </a:rPr>
            <a:t>Measurement and Evaluation Framework</a:t>
          </a:r>
          <a:br>
            <a:rPr lang="en-US" sz="2400" b="1">
              <a:latin typeface="Segoe UI" panose="020B0502040204020203" pitchFamily="34" charset="0"/>
              <a:cs typeface="Segoe UI" panose="020B0502040204020203" pitchFamily="34" charset="0"/>
            </a:rPr>
          </a:br>
          <a:r>
            <a:rPr lang="en-US" sz="400" b="1">
              <a:latin typeface="Segoe UI" panose="020B0502040204020203" pitchFamily="34" charset="0"/>
              <a:cs typeface="Segoe UI" panose="020B0502040204020203" pitchFamily="34" charset="0"/>
            </a:rPr>
            <a:t> </a:t>
          </a:r>
        </a:p>
        <a:p>
          <a:pPr algn="l"/>
          <a:r>
            <a:rPr lang="en-US" sz="1400" b="0" i="0" cap="all" spc="100" baseline="0">
              <a:latin typeface="Segoe UI" panose="020B0502040204020203" pitchFamily="34" charset="0"/>
              <a:cs typeface="Segoe UI" panose="020B0502040204020203" pitchFamily="34" charset="0"/>
            </a:rPr>
            <a:t>Instructions</a:t>
          </a:r>
          <a:endParaRPr lang="en-US" sz="1000" b="0" i="0" u="sng" cap="all" spc="100" baseline="0">
            <a:latin typeface="Segoe UI" panose="020B0502040204020203" pitchFamily="34" charset="0"/>
            <a:cs typeface="Segoe UI" panose="020B0502040204020203" pitchFamily="34" charset="0"/>
          </a:endParaRPr>
        </a:p>
      </xdr:txBody>
    </xdr:sp>
    <xdr:clientData/>
  </xdr:twoCellAnchor>
  <xdr:twoCellAnchor>
    <xdr:from>
      <xdr:col>0</xdr:col>
      <xdr:colOff>15903</xdr:colOff>
      <xdr:row>21</xdr:row>
      <xdr:rowOff>667</xdr:rowOff>
    </xdr:from>
    <xdr:to>
      <xdr:col>3</xdr:col>
      <xdr:colOff>1488765</xdr:colOff>
      <xdr:row>24</xdr:row>
      <xdr:rowOff>6660</xdr:rowOff>
    </xdr:to>
    <xdr:sp macro="" textlink="">
      <xdr:nvSpPr>
        <xdr:cNvPr id="39" name="Rectangle 1">
          <a:extLst>
            <a:ext uri="{FF2B5EF4-FFF2-40B4-BE49-F238E27FC236}">
              <a16:creationId xmlns:a16="http://schemas.microsoft.com/office/drawing/2014/main" id="{4D5D9B4F-84DC-49D9-B080-15CE9915D8D9}"/>
            </a:ext>
          </a:extLst>
        </xdr:cNvPr>
        <xdr:cNvSpPr/>
      </xdr:nvSpPr>
      <xdr:spPr>
        <a:xfrm>
          <a:off x="15903" y="5420392"/>
          <a:ext cx="2911137" cy="5489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t"/>
        <a:lstStyle/>
        <a:p>
          <a:pPr algn="l"/>
          <a:r>
            <a:rPr lang="en-US" sz="2000" b="1">
              <a:solidFill>
                <a:schemeClr val="tx1">
                  <a:lumMod val="75000"/>
                  <a:lumOff val="25000"/>
                </a:schemeClr>
              </a:solidFill>
              <a:latin typeface="Segoe UI" panose="020B0502040204020203" pitchFamily="34" charset="0"/>
              <a:cs typeface="Segoe UI" panose="020B0502040204020203" pitchFamily="34" charset="0"/>
            </a:rPr>
            <a:t>Process Overview</a:t>
          </a:r>
          <a:endParaRPr lang="en-US" sz="1200" b="1" u="sng">
            <a:solidFill>
              <a:schemeClr val="tx1">
                <a:lumMod val="75000"/>
                <a:lumOff val="25000"/>
              </a:schemeClr>
            </a:solidFill>
            <a:latin typeface="Segoe UI" panose="020B0502040204020203" pitchFamily="34" charset="0"/>
            <a:cs typeface="Segoe UI" panose="020B0502040204020203" pitchFamily="34" charset="0"/>
          </a:endParaRPr>
        </a:p>
      </xdr:txBody>
    </xdr:sp>
    <xdr:clientData/>
  </xdr:twoCellAnchor>
  <xdr:twoCellAnchor>
    <xdr:from>
      <xdr:col>1</xdr:col>
      <xdr:colOff>0</xdr:colOff>
      <xdr:row>38</xdr:row>
      <xdr:rowOff>0</xdr:rowOff>
    </xdr:from>
    <xdr:to>
      <xdr:col>4</xdr:col>
      <xdr:colOff>29119</xdr:colOff>
      <xdr:row>50</xdr:row>
      <xdr:rowOff>42333</xdr:rowOff>
    </xdr:to>
    <xdr:sp macro="" textlink="">
      <xdr:nvSpPr>
        <xdr:cNvPr id="41" name="Rectangle 1">
          <a:extLst>
            <a:ext uri="{FF2B5EF4-FFF2-40B4-BE49-F238E27FC236}">
              <a16:creationId xmlns:a16="http://schemas.microsoft.com/office/drawing/2014/main" id="{203AC840-6C4D-405E-B6DF-CC1140555ECA}"/>
            </a:ext>
          </a:extLst>
        </xdr:cNvPr>
        <xdr:cNvSpPr/>
      </xdr:nvSpPr>
      <xdr:spPr>
        <a:xfrm>
          <a:off x="211667" y="8784167"/>
          <a:ext cx="13226535" cy="2328333"/>
        </a:xfrm>
        <a:prstGeom prst="rect">
          <a:avLst/>
        </a:prstGeom>
        <a:solidFill>
          <a:srgbClr val="284B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ctr"/>
        <a:lstStyle/>
        <a:p>
          <a:pPr algn="l"/>
          <a:endParaRPr lang="en-US" sz="400" b="1">
            <a:latin typeface="Segoe UI" panose="020B0502040204020203" pitchFamily="34" charset="0"/>
            <a:cs typeface="Segoe UI" panose="020B0502040204020203" pitchFamily="34" charset="0"/>
          </a:endParaRPr>
        </a:p>
        <a:p>
          <a:pPr algn="l"/>
          <a:r>
            <a:rPr lang="en-US" sz="1400" b="0" i="0" u="none" cap="all" spc="100" baseline="0">
              <a:latin typeface="Segoe UI" panose="020B0502040204020203" pitchFamily="34" charset="0"/>
              <a:cs typeface="Segoe UI" panose="020B0502040204020203" pitchFamily="34" charset="0"/>
            </a:rPr>
            <a:t>acknowledgments</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b="0" baseline="0">
              <a:solidFill>
                <a:schemeClr val="lt1"/>
              </a:solidFill>
              <a:effectLst/>
              <a:latin typeface="+mn-lt"/>
              <a:ea typeface="+mn-ea"/>
              <a:cs typeface="+mn-cs"/>
            </a:rPr>
            <a:t>This tool was developed as a collaboration between Just Transition PowerForce, Microsoft CO+I, and WSP USA. It is based on the Portland Clean Energy Community Benefits Fund granting process and the Energy Democracy Flipbook, a project facilitated by Emerald Cities Collaborative and the US network of energy democracy practitioners. </a:t>
          </a:r>
          <a:br>
            <a:rPr lang="en-US" sz="1100" b="0" baseline="0">
              <a:solidFill>
                <a:schemeClr val="lt1"/>
              </a:solidFill>
              <a:effectLst/>
              <a:latin typeface="+mn-lt"/>
              <a:ea typeface="+mn-ea"/>
              <a:cs typeface="+mn-cs"/>
            </a:rPr>
          </a:br>
          <a:br>
            <a:rPr lang="en-US" sz="1100" b="0" baseline="0">
              <a:solidFill>
                <a:schemeClr val="lt1"/>
              </a:solidFill>
              <a:effectLst/>
              <a:latin typeface="+mn-lt"/>
              <a:ea typeface="+mn-ea"/>
              <a:cs typeface="+mn-cs"/>
            </a:rPr>
          </a:br>
          <a:r>
            <a:rPr lang="en-US" sz="1100" b="0" baseline="0">
              <a:solidFill>
                <a:schemeClr val="lt1"/>
              </a:solidFill>
              <a:effectLst/>
              <a:latin typeface="+mn-lt"/>
              <a:ea typeface="+mn-ea"/>
              <a:cs typeface="+mn-cs"/>
            </a:rPr>
            <a:t>The Just Transition PowerForce is an advisory committee of US-based environmental and climate justice organizations working together to ensure a transition to a clean energy and regenerative economy that is led by and prioritizes low-income and communities of color on the front lines of the climate crisis. The PowerForce was established in 2021 to align the climate commitments of corporations toward deep investments in the sustainability and climate resilience of frontline communities, enabling self-determination, economic security, and restorative and transformative justice. </a:t>
          </a:r>
          <a:br>
            <a:rPr lang="en-US" sz="1100" b="0" baseline="0">
              <a:solidFill>
                <a:schemeClr val="lt1"/>
              </a:solidFill>
              <a:effectLst/>
              <a:latin typeface="+mn-lt"/>
              <a:ea typeface="+mn-ea"/>
              <a:cs typeface="+mn-cs"/>
            </a:rPr>
          </a:br>
          <a:br>
            <a:rPr lang="en-US" sz="1100" b="0" baseline="0">
              <a:solidFill>
                <a:schemeClr val="lt1"/>
              </a:solidFill>
              <a:effectLst/>
              <a:latin typeface="+mn-lt"/>
              <a:ea typeface="+mn-ea"/>
              <a:cs typeface="+mn-cs"/>
            </a:rPr>
          </a:br>
          <a:r>
            <a:rPr lang="en-US" sz="1100" b="0" baseline="0">
              <a:solidFill>
                <a:schemeClr val="lt1"/>
              </a:solidFill>
              <a:effectLst/>
              <a:latin typeface="+mn-lt"/>
              <a:ea typeface="+mn-ea"/>
              <a:cs typeface="+mn-cs"/>
            </a:rPr>
            <a:t>The </a:t>
          </a:r>
          <a:r>
            <a:rPr lang="en-US" sz="1100">
              <a:solidFill>
                <a:schemeClr val="lt1"/>
              </a:solidFill>
              <a:effectLst/>
              <a:latin typeface="+mn-lt"/>
              <a:ea typeface="+mn-ea"/>
              <a:cs typeface="+mn-cs"/>
            </a:rPr>
            <a:t>Portland Clean Energy Community Benefits Fund (PCEF) is a City of Portland program that provides dedicated funding to take climate action and advance racial and social justice. Approved by Portland voters in 2018, PCEF is the first program of its kind in the US, investing in green jobs, healthy homes and communities, and a climate-friendly Portland.</a:t>
          </a:r>
          <a:endParaRPr lang="en-US">
            <a:effectLst/>
          </a:endParaRPr>
        </a:p>
        <a:p>
          <a:pPr algn="l"/>
          <a:endParaRPr lang="en-US" sz="1100" b="0" baseline="0">
            <a:solidFill>
              <a:schemeClr val="lt1"/>
            </a:solidFill>
            <a:effectLst/>
            <a:latin typeface="+mn-lt"/>
            <a:ea typeface="+mn-ea"/>
            <a:cs typeface="+mn-cs"/>
          </a:endParaRPr>
        </a:p>
        <a:p>
          <a:pPr algn="l"/>
          <a:r>
            <a:rPr lang="en-US" sz="1100" b="0" baseline="0">
              <a:solidFill>
                <a:schemeClr val="lt1"/>
              </a:solidFill>
              <a:effectLst/>
              <a:latin typeface="+mn-lt"/>
              <a:ea typeface="+mn-ea"/>
              <a:cs typeface="+mn-cs"/>
            </a:rPr>
            <a:t>  </a:t>
          </a:r>
          <a:endParaRPr lang="en-US" sz="1400" b="0" i="0" u="none" cap="all" spc="100" baseline="0">
            <a:latin typeface="Segoe UI" panose="020B0502040204020203" pitchFamily="34" charset="0"/>
            <a:cs typeface="Segoe UI" panose="020B05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1</xdr:row>
      <xdr:rowOff>181331</xdr:rowOff>
    </xdr:from>
    <xdr:to>
      <xdr:col>4</xdr:col>
      <xdr:colOff>6802</xdr:colOff>
      <xdr:row>20</xdr:row>
      <xdr:rowOff>179295</xdr:rowOff>
    </xdr:to>
    <xdr:grpSp>
      <xdr:nvGrpSpPr>
        <xdr:cNvPr id="2" name="Group 1">
          <a:extLst>
            <a:ext uri="{FF2B5EF4-FFF2-40B4-BE49-F238E27FC236}">
              <a16:creationId xmlns:a16="http://schemas.microsoft.com/office/drawing/2014/main" id="{DE4426F9-AF34-42F6-BF9B-7A499FB72DB1}"/>
            </a:ext>
          </a:extLst>
        </xdr:cNvPr>
        <xdr:cNvGrpSpPr/>
      </xdr:nvGrpSpPr>
      <xdr:grpSpPr>
        <a:xfrm>
          <a:off x="219076" y="1752956"/>
          <a:ext cx="13198926" cy="3760339"/>
          <a:chOff x="212913" y="1750155"/>
          <a:chExt cx="13184918" cy="3785552"/>
        </a:xfrm>
      </xdr:grpSpPr>
      <xdr:sp macro="" textlink="">
        <xdr:nvSpPr>
          <xdr:cNvPr id="3" name="Rectangle 1">
            <a:extLst>
              <a:ext uri="{FF2B5EF4-FFF2-40B4-BE49-F238E27FC236}">
                <a16:creationId xmlns:a16="http://schemas.microsoft.com/office/drawing/2014/main" id="{6BCC2347-3B69-4351-9E79-EC842B8925CD}"/>
              </a:ext>
            </a:extLst>
          </xdr:cNvPr>
          <xdr:cNvSpPr/>
        </xdr:nvSpPr>
        <xdr:spPr>
          <a:xfrm>
            <a:off x="212913" y="1750155"/>
            <a:ext cx="4029175" cy="3785552"/>
          </a:xfrm>
          <a:prstGeom prst="rect">
            <a:avLst/>
          </a:prstGeom>
          <a:solidFill>
            <a:srgbClr val="0585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t"/>
          <a:lstStyle/>
          <a:p>
            <a:pPr algn="l"/>
            <a:r>
              <a:rPr lang="en-US" sz="2000" b="1">
                <a:latin typeface="Segoe UI" panose="020B0502040204020203" pitchFamily="34" charset="0"/>
                <a:cs typeface="Segoe UI" panose="020B0502040204020203" pitchFamily="34" charset="0"/>
              </a:rPr>
              <a:t>Overview</a:t>
            </a:r>
          </a:p>
          <a:p>
            <a:pPr algn="l"/>
            <a:endParaRPr lang="en-US" sz="1100" b="1">
              <a:latin typeface="Segoe UI" panose="020B0502040204020203" pitchFamily="34" charset="0"/>
              <a:cs typeface="Segoe UI" panose="020B0502040204020203" pitchFamily="34" charset="0"/>
            </a:endParaRPr>
          </a:p>
          <a:p>
            <a:pPr algn="l"/>
            <a:r>
              <a:rPr lang="en-US" sz="1200" b="0" baseline="0">
                <a:latin typeface="Segoe UI" panose="020B0502040204020203" pitchFamily="34" charset="0"/>
                <a:cs typeface="Segoe UI" panose="020B0502040204020203" pitchFamily="34" charset="0"/>
              </a:rPr>
              <a:t>Environmental justice work is specific to localities, impacted parties, proposed projects, and intended outcomes, making it impractical to establish any evaluation tool as a universal standard. This framework is designed to be adapted to local contexts in collaboration with local frontline community experts. </a:t>
            </a:r>
          </a:p>
          <a:p>
            <a:pPr algn="l"/>
            <a:endParaRPr lang="en-US" sz="1200" b="0" baseline="0">
              <a:latin typeface="Segoe UI" panose="020B0502040204020203" pitchFamily="34" charset="0"/>
              <a:cs typeface="Segoe UI" panose="020B0502040204020203" pitchFamily="34" charset="0"/>
            </a:endParaRPr>
          </a:p>
          <a:p>
            <a:pPr algn="l"/>
            <a:r>
              <a:rPr lang="en-US" sz="1200" b="0" baseline="0">
                <a:latin typeface="Segoe UI" panose="020B0502040204020203" pitchFamily="34" charset="0"/>
                <a:cs typeface="Segoe UI" panose="020B0502040204020203" pitchFamily="34" charset="0"/>
              </a:rPr>
              <a:t>When used to evaluate a collection of projects in a specific geographic context, it is best practice to first tune the scoring criteria, weightings, and guidance to more fully reflect local issues and priorities.</a:t>
            </a:r>
          </a:p>
        </xdr:txBody>
      </xdr:sp>
      <xdr:sp macro="" textlink="">
        <xdr:nvSpPr>
          <xdr:cNvPr id="4" name="Rectangle 1">
            <a:extLst>
              <a:ext uri="{FF2B5EF4-FFF2-40B4-BE49-F238E27FC236}">
                <a16:creationId xmlns:a16="http://schemas.microsoft.com/office/drawing/2014/main" id="{239FA929-0B57-45FC-9CD5-21E34A25486A}"/>
              </a:ext>
            </a:extLst>
          </xdr:cNvPr>
          <xdr:cNvSpPr/>
        </xdr:nvSpPr>
        <xdr:spPr>
          <a:xfrm>
            <a:off x="4501794" y="1750155"/>
            <a:ext cx="8896037" cy="3785552"/>
          </a:xfrm>
          <a:prstGeom prst="rect">
            <a:avLst/>
          </a:prstGeom>
          <a:solidFill>
            <a:srgbClr val="0585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t"/>
          <a:lstStyle/>
          <a:p>
            <a:pPr algn="l"/>
            <a:r>
              <a:rPr lang="en-US" sz="2000" b="1">
                <a:latin typeface="Segoe UI" panose="020B0502040204020203" pitchFamily="34" charset="0"/>
                <a:cs typeface="Segoe UI" panose="020B0502040204020203" pitchFamily="34" charset="0"/>
              </a:rPr>
              <a:t>Instructions</a:t>
            </a:r>
          </a:p>
          <a:p>
            <a:pPr algn="l"/>
            <a:endParaRPr lang="en-US" sz="1200" b="1">
              <a:latin typeface="Segoe UI" panose="020B0502040204020203" pitchFamily="34" charset="0"/>
              <a:cs typeface="Segoe UI" panose="020B0502040204020203" pitchFamily="34" charset="0"/>
            </a:endParaRPr>
          </a:p>
          <a:p>
            <a:pPr algn="l"/>
            <a:r>
              <a:rPr lang="en-US" sz="1200" b="1" u="sng" cap="all" spc="100" baseline="0">
                <a:solidFill>
                  <a:schemeClr val="lt1"/>
                </a:solidFill>
                <a:latin typeface="Segoe UI" panose="020B0502040204020203" pitchFamily="34" charset="0"/>
                <a:ea typeface="+mn-ea"/>
                <a:cs typeface="Segoe UI" panose="020B0502040204020203" pitchFamily="34" charset="0"/>
              </a:rPr>
              <a:t>STEP 1</a:t>
            </a:r>
            <a:br>
              <a:rPr lang="en-US" sz="1200" b="1" cap="all" spc="100" baseline="0">
                <a:solidFill>
                  <a:schemeClr val="lt1"/>
                </a:solidFill>
                <a:latin typeface="Segoe UI" panose="020B0502040204020203" pitchFamily="34" charset="0"/>
                <a:ea typeface="+mn-ea"/>
                <a:cs typeface="Segoe UI" panose="020B0502040204020203" pitchFamily="34" charset="0"/>
              </a:rPr>
            </a:br>
            <a:r>
              <a:rPr lang="en-US" sz="1200" b="0" baseline="0">
                <a:latin typeface="Segoe UI" panose="020B0502040204020203" pitchFamily="34" charset="0"/>
                <a:cs typeface="Segoe UI" panose="020B0502040204020203" pitchFamily="34" charset="0"/>
              </a:rPr>
              <a:t>Identify local frontline community experts to inform framework adaptations</a:t>
            </a:r>
          </a:p>
          <a:p>
            <a:pPr algn="l"/>
            <a:endParaRPr lang="en-US" sz="1200" b="0" baseline="0">
              <a:latin typeface="Segoe UI" panose="020B0502040204020203" pitchFamily="34" charset="0"/>
              <a:cs typeface="Segoe UI" panose="020B0502040204020203" pitchFamily="34" charset="0"/>
            </a:endParaRPr>
          </a:p>
          <a:p>
            <a:pPr algn="l"/>
            <a:r>
              <a:rPr lang="en-US" sz="1200" b="1" u="sng" cap="all" spc="100" baseline="0">
                <a:solidFill>
                  <a:schemeClr val="lt1"/>
                </a:solidFill>
                <a:latin typeface="Segoe UI" panose="020B0502040204020203" pitchFamily="34" charset="0"/>
                <a:ea typeface="+mn-ea"/>
                <a:cs typeface="Segoe UI" panose="020B0502040204020203" pitchFamily="34" charset="0"/>
              </a:rPr>
              <a:t>STEP 2</a:t>
            </a:r>
            <a:br>
              <a:rPr lang="en-US" sz="1200" b="1" cap="all" spc="100" baseline="0">
                <a:solidFill>
                  <a:schemeClr val="lt1"/>
                </a:solidFill>
                <a:latin typeface="Segoe UI" panose="020B0502040204020203" pitchFamily="34" charset="0"/>
                <a:ea typeface="+mn-ea"/>
                <a:cs typeface="Segoe UI" panose="020B0502040204020203" pitchFamily="34" charset="0"/>
              </a:rPr>
            </a:br>
            <a:r>
              <a:rPr lang="en-US" sz="1200" b="0">
                <a:latin typeface="Segoe UI" panose="020B0502040204020203" pitchFamily="34" charset="0"/>
                <a:cs typeface="Segoe UI" panose="020B0502040204020203" pitchFamily="34" charset="0"/>
              </a:rPr>
              <a:t>Agree</a:t>
            </a:r>
            <a:r>
              <a:rPr lang="en-US" sz="1200" b="0" baseline="0">
                <a:latin typeface="Segoe UI" panose="020B0502040204020203" pitchFamily="34" charset="0"/>
                <a:cs typeface="Segoe UI" panose="020B0502040204020203" pitchFamily="34" charset="0"/>
              </a:rPr>
              <a:t> on the modifications appropriate to the local context, which may include:</a:t>
            </a:r>
            <a:br>
              <a:rPr lang="en-US" sz="1200" b="0" baseline="0">
                <a:latin typeface="Segoe UI" panose="020B0502040204020203" pitchFamily="34" charset="0"/>
                <a:cs typeface="Segoe UI" panose="020B0502040204020203" pitchFamily="34" charset="0"/>
              </a:rPr>
            </a:br>
            <a:r>
              <a:rPr lang="en-US" sz="1200" b="0" baseline="0">
                <a:latin typeface="Segoe UI" panose="020B0502040204020203" pitchFamily="34" charset="0"/>
                <a:cs typeface="Segoe UI" panose="020B0502040204020203" pitchFamily="34" charset="0"/>
              </a:rPr>
              <a:t>- aligning criteria with any relevant local laws, such as anti-discrimination requirements</a:t>
            </a:r>
          </a:p>
          <a:p>
            <a:pPr algn="l"/>
            <a:r>
              <a:rPr lang="en-US" sz="1200" b="0" baseline="0">
                <a:latin typeface="Segoe UI" panose="020B0502040204020203" pitchFamily="34" charset="0"/>
                <a:cs typeface="Segoe UI" panose="020B0502040204020203" pitchFamily="34" charset="0"/>
              </a:rPr>
              <a:t>- adding, removing, or reweighting scoring items in the Scorecard tabs</a:t>
            </a:r>
          </a:p>
          <a:p>
            <a:pPr algn="l"/>
            <a:r>
              <a:rPr lang="en-US" sz="1200" b="0" baseline="0">
                <a:latin typeface="Segoe UI" panose="020B0502040204020203" pitchFamily="34" charset="0"/>
                <a:cs typeface="Segoe UI" panose="020B0502040204020203" pitchFamily="34" charset="0"/>
              </a:rPr>
              <a:t>- adding, removing, or reweighting carbon solutions in the Appendix-Climate Benefits tab (a full list of carbon solutions can be found at </a:t>
            </a:r>
            <a:r>
              <a:rPr lang="en-US" sz="1200" b="0" baseline="0">
                <a:solidFill>
                  <a:schemeClr val="bg1"/>
                </a:solidFill>
                <a:latin typeface="Segoe UI" panose="020B0502040204020203" pitchFamily="34" charset="0"/>
                <a:cs typeface="Segoe UI" panose="020B0502040204020203" pitchFamily="34" charset="0"/>
              </a:rPr>
              <a:t>drawdown.org/solutions)</a:t>
            </a:r>
          </a:p>
          <a:p>
            <a:pPr algn="l"/>
            <a:r>
              <a:rPr lang="en-US" sz="1200" b="0" baseline="0">
                <a:latin typeface="Segoe UI" panose="020B0502040204020203" pitchFamily="34" charset="0"/>
                <a:cs typeface="Segoe UI" panose="020B0502040204020203" pitchFamily="34" charset="0"/>
              </a:rPr>
              <a:t>- adjusting definitions and guidance within the separate guidance document, including establishing greater specificity for the demographics of priority populations</a:t>
            </a:r>
            <a:endParaRPr lang="en-US" sz="1200" b="1">
              <a:latin typeface="Segoe UI" panose="020B0502040204020203" pitchFamily="34" charset="0"/>
              <a:cs typeface="Segoe UI" panose="020B0502040204020203" pitchFamily="34" charset="0"/>
            </a:endParaRPr>
          </a:p>
          <a:p>
            <a:pPr algn="l"/>
            <a:endParaRPr lang="en-US" sz="1200" b="0">
              <a:latin typeface="Segoe UI" panose="020B0502040204020203" pitchFamily="34" charset="0"/>
              <a:cs typeface="Segoe UI" panose="020B0502040204020203" pitchFamily="34" charset="0"/>
            </a:endParaRPr>
          </a:p>
          <a:p>
            <a:pPr algn="l"/>
            <a:r>
              <a:rPr lang="en-US" sz="1200" b="1" u="sng" cap="all" spc="100" baseline="0">
                <a:latin typeface="Segoe UI" panose="020B0502040204020203" pitchFamily="34" charset="0"/>
                <a:cs typeface="Segoe UI" panose="020B0502040204020203" pitchFamily="34" charset="0"/>
              </a:rPr>
              <a:t>Step 3</a:t>
            </a:r>
            <a:br>
              <a:rPr lang="en-US" sz="1200" b="1" cap="all" spc="100" baseline="0">
                <a:latin typeface="Segoe UI" panose="020B0502040204020203" pitchFamily="34" charset="0"/>
                <a:cs typeface="Segoe UI" panose="020B0502040204020203" pitchFamily="34" charset="0"/>
              </a:rPr>
            </a:br>
            <a:r>
              <a:rPr lang="en-US" sz="1200" b="0" cap="none" spc="0" baseline="0">
                <a:latin typeface="Segoe UI" panose="020B0502040204020203" pitchFamily="34" charset="0"/>
                <a:cs typeface="Segoe UI" panose="020B0502040204020203" pitchFamily="34" charset="0"/>
              </a:rPr>
              <a:t>Make the intended modifications and document which criteria have been tuned for the local context</a:t>
            </a:r>
            <a:endParaRPr lang="en-US" sz="1200" b="1">
              <a:latin typeface="Segoe UI" panose="020B0502040204020203" pitchFamily="34" charset="0"/>
              <a:cs typeface="Segoe UI" panose="020B0502040204020203" pitchFamily="34" charset="0"/>
            </a:endParaRPr>
          </a:p>
        </xdr:txBody>
      </xdr:sp>
    </xdr:grpSp>
    <xdr:clientData/>
  </xdr:twoCellAnchor>
  <xdr:twoCellAnchor>
    <xdr:from>
      <xdr:col>0</xdr:col>
      <xdr:colOff>348343</xdr:colOff>
      <xdr:row>0</xdr:row>
      <xdr:rowOff>0</xdr:rowOff>
    </xdr:from>
    <xdr:to>
      <xdr:col>4</xdr:col>
      <xdr:colOff>9525</xdr:colOff>
      <xdr:row>0</xdr:row>
      <xdr:rowOff>1561745</xdr:rowOff>
    </xdr:to>
    <xdr:sp macro="" textlink="">
      <xdr:nvSpPr>
        <xdr:cNvPr id="5" name="Rectangle 1">
          <a:extLst>
            <a:ext uri="{FF2B5EF4-FFF2-40B4-BE49-F238E27FC236}">
              <a16:creationId xmlns:a16="http://schemas.microsoft.com/office/drawing/2014/main" id="{D57D6ED7-7039-4AE9-B127-07E1782D9BB9}"/>
            </a:ext>
          </a:extLst>
        </xdr:cNvPr>
        <xdr:cNvSpPr/>
      </xdr:nvSpPr>
      <xdr:spPr>
        <a:xfrm>
          <a:off x="207373" y="0"/>
          <a:ext cx="13548632" cy="1561745"/>
        </a:xfrm>
        <a:prstGeom prst="rect">
          <a:avLst/>
        </a:prstGeom>
        <a:solidFill>
          <a:srgbClr val="284B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ctr"/>
        <a:lstStyle/>
        <a:p>
          <a:pPr algn="l"/>
          <a:r>
            <a:rPr lang="en-US" sz="2400" b="1">
              <a:latin typeface="Segoe UI" panose="020B0502040204020203" pitchFamily="34" charset="0"/>
              <a:cs typeface="Segoe UI" panose="020B0502040204020203" pitchFamily="34" charset="0"/>
            </a:rPr>
            <a:t>Environmental Justice </a:t>
          </a:r>
          <a:br>
            <a:rPr lang="en-US" sz="2400" b="1">
              <a:latin typeface="Segoe UI" panose="020B0502040204020203" pitchFamily="34" charset="0"/>
              <a:cs typeface="Segoe UI" panose="020B0502040204020203" pitchFamily="34" charset="0"/>
            </a:rPr>
          </a:br>
          <a:r>
            <a:rPr lang="en-US" sz="2400" b="1">
              <a:latin typeface="Segoe UI" panose="020B0502040204020203" pitchFamily="34" charset="0"/>
              <a:cs typeface="Segoe UI" panose="020B0502040204020203" pitchFamily="34" charset="0"/>
            </a:rPr>
            <a:t>Measurement and Evaluation Framework</a:t>
          </a:r>
          <a:br>
            <a:rPr lang="en-US" sz="2400" b="1">
              <a:latin typeface="Segoe UI" panose="020B0502040204020203" pitchFamily="34" charset="0"/>
              <a:cs typeface="Segoe UI" panose="020B0502040204020203" pitchFamily="34" charset="0"/>
            </a:rPr>
          </a:br>
          <a:r>
            <a:rPr lang="en-US" sz="400" b="1">
              <a:latin typeface="Segoe UI" panose="020B0502040204020203" pitchFamily="34" charset="0"/>
              <a:cs typeface="Segoe UI" panose="020B0502040204020203" pitchFamily="34" charset="0"/>
            </a:rPr>
            <a:t> </a:t>
          </a:r>
        </a:p>
        <a:p>
          <a:pPr algn="l"/>
          <a:r>
            <a:rPr lang="en-US" sz="1400" b="0" i="0" cap="all" spc="100" baseline="0">
              <a:latin typeface="Segoe UI" panose="020B0502040204020203" pitchFamily="34" charset="0"/>
              <a:cs typeface="Segoe UI" panose="020B0502040204020203" pitchFamily="34" charset="0"/>
            </a:rPr>
            <a:t>Tuning for local context</a:t>
          </a:r>
          <a:endParaRPr lang="en-US" sz="1000" b="0" i="0" u="sng" cap="all" spc="100" baseline="0">
            <a:latin typeface="Segoe UI" panose="020B0502040204020203" pitchFamily="34" charset="0"/>
            <a:cs typeface="Segoe UI" panose="020B0502040204020203"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14</xdr:col>
      <xdr:colOff>8660</xdr:colOff>
      <xdr:row>2</xdr:row>
      <xdr:rowOff>105467</xdr:rowOff>
    </xdr:to>
    <xdr:sp macro="" textlink="">
      <xdr:nvSpPr>
        <xdr:cNvPr id="3" name="Rectangle 2">
          <a:extLst>
            <a:ext uri="{FF2B5EF4-FFF2-40B4-BE49-F238E27FC236}">
              <a16:creationId xmlns:a16="http://schemas.microsoft.com/office/drawing/2014/main" id="{27DCEE39-A28B-437C-AABE-C5C8E895CDC4}"/>
            </a:ext>
          </a:extLst>
        </xdr:cNvPr>
        <xdr:cNvSpPr/>
      </xdr:nvSpPr>
      <xdr:spPr>
        <a:xfrm>
          <a:off x="1" y="0"/>
          <a:ext cx="12079432" cy="469149"/>
        </a:xfrm>
        <a:prstGeom prst="rect">
          <a:avLst/>
        </a:prstGeom>
        <a:solidFill>
          <a:srgbClr val="284B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ctr"/>
        <a:lstStyle/>
        <a:p>
          <a:pPr algn="l"/>
          <a:r>
            <a:rPr lang="en-US" sz="1400" b="0" i="0" cap="all" spc="100" baseline="0">
              <a:latin typeface="Segoe UI" panose="020B0502040204020203" pitchFamily="34" charset="0"/>
              <a:cs typeface="Segoe UI" panose="020B0502040204020203" pitchFamily="34" charset="0"/>
            </a:rPr>
            <a:t>Prerequisites</a:t>
          </a:r>
          <a:endParaRPr lang="en-US" sz="1000" b="0" i="0" u="sng" cap="all" spc="100" baseline="0">
            <a:latin typeface="Segoe UI" panose="020B0502040204020203" pitchFamily="34" charset="0"/>
            <a:cs typeface="Segoe UI" panose="020B0502040204020203"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11429</xdr:colOff>
      <xdr:row>0</xdr:row>
      <xdr:rowOff>5715</xdr:rowOff>
    </xdr:from>
    <xdr:to>
      <xdr:col>9</xdr:col>
      <xdr:colOff>1904</xdr:colOff>
      <xdr:row>2</xdr:row>
      <xdr:rowOff>124344</xdr:rowOff>
    </xdr:to>
    <xdr:sp macro="" textlink="">
      <xdr:nvSpPr>
        <xdr:cNvPr id="3" name="Rectangle 2">
          <a:extLst>
            <a:ext uri="{FF2B5EF4-FFF2-40B4-BE49-F238E27FC236}">
              <a16:creationId xmlns:a16="http://schemas.microsoft.com/office/drawing/2014/main" id="{411FABF0-CF8E-4245-91B5-0488D7D37F8C}"/>
            </a:ext>
          </a:extLst>
        </xdr:cNvPr>
        <xdr:cNvSpPr/>
      </xdr:nvSpPr>
      <xdr:spPr>
        <a:xfrm>
          <a:off x="11429" y="5715"/>
          <a:ext cx="13096875" cy="480579"/>
        </a:xfrm>
        <a:prstGeom prst="rect">
          <a:avLst/>
        </a:prstGeom>
        <a:solidFill>
          <a:srgbClr val="284B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ctr"/>
        <a:lstStyle/>
        <a:p>
          <a:pPr algn="l"/>
          <a:r>
            <a:rPr lang="en-US" sz="1400" b="0" i="0" cap="all" spc="100" baseline="0">
              <a:latin typeface="Segoe UI" panose="020B0502040204020203" pitchFamily="34" charset="0"/>
              <a:cs typeface="Segoe UI" panose="020B0502040204020203" pitchFamily="34" charset="0"/>
            </a:rPr>
            <a:t>large physical assets scorecard</a:t>
          </a:r>
          <a:endParaRPr lang="en-US" sz="1000" b="0" i="0" u="sng" cap="all" spc="100" baseline="0">
            <a:latin typeface="Segoe UI" panose="020B0502040204020203" pitchFamily="34" charset="0"/>
            <a:cs typeface="Segoe UI" panose="020B0502040204020203"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1752600</xdr:colOff>
      <xdr:row>2</xdr:row>
      <xdr:rowOff>118629</xdr:rowOff>
    </xdr:to>
    <xdr:sp macro="" textlink="">
      <xdr:nvSpPr>
        <xdr:cNvPr id="3" name="Rectangle 2">
          <a:extLst>
            <a:ext uri="{FF2B5EF4-FFF2-40B4-BE49-F238E27FC236}">
              <a16:creationId xmlns:a16="http://schemas.microsoft.com/office/drawing/2014/main" id="{E0D3951A-E6D9-4BCB-B7BC-B7FBDD9C67CA}"/>
            </a:ext>
          </a:extLst>
        </xdr:cNvPr>
        <xdr:cNvSpPr/>
      </xdr:nvSpPr>
      <xdr:spPr>
        <a:xfrm>
          <a:off x="0" y="0"/>
          <a:ext cx="13096875" cy="480579"/>
        </a:xfrm>
        <a:prstGeom prst="rect">
          <a:avLst/>
        </a:prstGeom>
        <a:solidFill>
          <a:srgbClr val="284B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ctr"/>
        <a:lstStyle/>
        <a:p>
          <a:pPr algn="l"/>
          <a:r>
            <a:rPr lang="en-US" sz="1400" b="0" i="0" cap="all" spc="100" baseline="0">
              <a:latin typeface="Segoe UI" panose="020B0502040204020203" pitchFamily="34" charset="0"/>
              <a:cs typeface="Segoe UI" panose="020B0502040204020203" pitchFamily="34" charset="0"/>
            </a:rPr>
            <a:t>Small physical assets scorecard</a:t>
          </a:r>
          <a:endParaRPr lang="en-US" sz="1000" b="0" i="0" u="sng" cap="all" spc="100" baseline="0">
            <a:latin typeface="Segoe UI" panose="020B0502040204020203" pitchFamily="34" charset="0"/>
            <a:cs typeface="Segoe UI" panose="020B0502040204020203"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1740958</xdr:colOff>
      <xdr:row>2</xdr:row>
      <xdr:rowOff>122651</xdr:rowOff>
    </xdr:to>
    <xdr:sp macro="" textlink="">
      <xdr:nvSpPr>
        <xdr:cNvPr id="3" name="Rectangle 2">
          <a:extLst>
            <a:ext uri="{FF2B5EF4-FFF2-40B4-BE49-F238E27FC236}">
              <a16:creationId xmlns:a16="http://schemas.microsoft.com/office/drawing/2014/main" id="{F27CA326-99FE-48BD-BA4A-626D2E4B9624}"/>
            </a:ext>
          </a:extLst>
        </xdr:cNvPr>
        <xdr:cNvSpPr/>
      </xdr:nvSpPr>
      <xdr:spPr>
        <a:xfrm>
          <a:off x="0" y="0"/>
          <a:ext cx="13096875" cy="482484"/>
        </a:xfrm>
        <a:prstGeom prst="rect">
          <a:avLst/>
        </a:prstGeom>
        <a:solidFill>
          <a:srgbClr val="284B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ctr"/>
        <a:lstStyle/>
        <a:p>
          <a:pPr algn="l"/>
          <a:r>
            <a:rPr lang="en-US" sz="1400" b="0" i="0" cap="all" spc="100" baseline="0">
              <a:latin typeface="Segoe UI" panose="020B0502040204020203" pitchFamily="34" charset="0"/>
              <a:cs typeface="Segoe UI" panose="020B0502040204020203" pitchFamily="34" charset="0"/>
            </a:rPr>
            <a:t>readiness scorecard</a:t>
          </a:r>
          <a:endParaRPr lang="en-US" sz="1000" b="0" i="0" u="sng" cap="all" spc="100" baseline="0">
            <a:latin typeface="Segoe UI" panose="020B0502040204020203" pitchFamily="34" charset="0"/>
            <a:cs typeface="Segoe UI" panose="020B0502040204020203"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6</xdr:row>
      <xdr:rowOff>114300</xdr:rowOff>
    </xdr:to>
    <xdr:sp macro="" textlink="">
      <xdr:nvSpPr>
        <xdr:cNvPr id="2" name="Rectangle 1">
          <a:extLst>
            <a:ext uri="{FF2B5EF4-FFF2-40B4-BE49-F238E27FC236}">
              <a16:creationId xmlns:a16="http://schemas.microsoft.com/office/drawing/2014/main" id="{6FACFCD5-07E4-490A-A3A1-315BE5103BEF}"/>
            </a:ext>
          </a:extLst>
        </xdr:cNvPr>
        <xdr:cNvSpPr/>
      </xdr:nvSpPr>
      <xdr:spPr>
        <a:xfrm>
          <a:off x="0" y="0"/>
          <a:ext cx="12746736" cy="1373717"/>
        </a:xfrm>
        <a:prstGeom prst="rect">
          <a:avLst/>
        </a:prstGeom>
        <a:solidFill>
          <a:srgbClr val="284B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rtlCol="0" anchor="ctr"/>
        <a:lstStyle/>
        <a:p>
          <a:pPr algn="l"/>
          <a:r>
            <a:rPr lang="en-US" sz="2000" b="1">
              <a:latin typeface="Segoe UI" panose="020B0502040204020203" pitchFamily="34" charset="0"/>
              <a:cs typeface="Segoe UI" panose="020B0502040204020203" pitchFamily="34" charset="0"/>
            </a:rPr>
            <a:t>Environmental Justice </a:t>
          </a:r>
          <a:br>
            <a:rPr lang="en-US" sz="2000" b="1">
              <a:latin typeface="Segoe UI" panose="020B0502040204020203" pitchFamily="34" charset="0"/>
              <a:cs typeface="Segoe UI" panose="020B0502040204020203" pitchFamily="34" charset="0"/>
            </a:rPr>
          </a:br>
          <a:r>
            <a:rPr lang="en-US" sz="2000" b="1">
              <a:latin typeface="Segoe UI" panose="020B0502040204020203" pitchFamily="34" charset="0"/>
              <a:cs typeface="Segoe UI" panose="020B0502040204020203" pitchFamily="34" charset="0"/>
            </a:rPr>
            <a:t>Measurement and Evaluation Framework</a:t>
          </a:r>
          <a:br>
            <a:rPr lang="en-US" sz="2400" b="1">
              <a:latin typeface="Segoe UI" panose="020B0502040204020203" pitchFamily="34" charset="0"/>
              <a:cs typeface="Segoe UI" panose="020B0502040204020203" pitchFamily="34" charset="0"/>
            </a:rPr>
          </a:br>
          <a:r>
            <a:rPr lang="en-US" sz="400" b="1">
              <a:latin typeface="Segoe UI" panose="020B0502040204020203" pitchFamily="34" charset="0"/>
              <a:cs typeface="Segoe UI" panose="020B0502040204020203" pitchFamily="34" charset="0"/>
            </a:rPr>
            <a:t> </a:t>
          </a:r>
        </a:p>
        <a:p>
          <a:pPr algn="l"/>
          <a:r>
            <a:rPr lang="en-US" sz="1400" b="0" i="0" cap="all" spc="100" baseline="0">
              <a:latin typeface="Segoe UI" panose="020B0502040204020203" pitchFamily="34" charset="0"/>
              <a:cs typeface="Segoe UI" panose="020B0502040204020203" pitchFamily="34" charset="0"/>
            </a:rPr>
            <a:t>APPENDIX - Carbon Priority</a:t>
          </a:r>
          <a:endParaRPr lang="en-US" sz="1000" b="0" i="0" u="sng" cap="all" spc="100" baseline="0">
            <a:latin typeface="Segoe UI" panose="020B0502040204020203" pitchFamily="34" charset="0"/>
            <a:cs typeface="Segoe UI" panose="020B0502040204020203"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McKitrick, Patrick" id="{97FB0663-48E3-47B7-A179-F1E483F547CF}" userId="S::Patrick.McKitrick@wsp.com::7faa2091-8845-483d-accd-00bf1cc547c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3" dT="2022-04-12T15:48:58.60" personId="{97FB0663-48E3-47B7-A179-F1E483F547CF}" id="{949FF819-4240-4676-B833-F578692B0F4A}">
    <text>Added comma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https://drawdown.org/solutions/conservation-agriculture" TargetMode="External"/><Relationship Id="rId18" Type="http://schemas.openxmlformats.org/officeDocument/2006/relationships/hyperlink" Target="https://drawdown.org/solutions/improved-rice-production" TargetMode="External"/><Relationship Id="rId26" Type="http://schemas.openxmlformats.org/officeDocument/2006/relationships/hyperlink" Target="https://drawdown.org/solutions/geothermal-power" TargetMode="External"/><Relationship Id="rId39" Type="http://schemas.openxmlformats.org/officeDocument/2006/relationships/hyperlink" Target="https://drawdown.org/solutions/sustainable-intensification-for-smallholders" TargetMode="External"/><Relationship Id="rId21" Type="http://schemas.openxmlformats.org/officeDocument/2006/relationships/hyperlink" Target="https://drawdown.org/solutions/carpooling" TargetMode="External"/><Relationship Id="rId34" Type="http://schemas.openxmlformats.org/officeDocument/2006/relationships/hyperlink" Target="https://drawdown.org/solutions/nutrient-management" TargetMode="External"/><Relationship Id="rId42" Type="http://schemas.openxmlformats.org/officeDocument/2006/relationships/hyperlink" Target="https://drawdown.org/solutions/farm-irrigation-efficiency" TargetMode="External"/><Relationship Id="rId47" Type="http://schemas.openxmlformats.org/officeDocument/2006/relationships/hyperlink" Target="https://drawdown.org/solutions/coastal-wetland-restoration" TargetMode="External"/><Relationship Id="rId50" Type="http://schemas.openxmlformats.org/officeDocument/2006/relationships/hyperlink" Target="https://drawdown.org/solutions/dynamic-glass" TargetMode="External"/><Relationship Id="rId55" Type="http://schemas.openxmlformats.org/officeDocument/2006/relationships/hyperlink" Target="https://drawdown.org/solutions/microgrids" TargetMode="External"/><Relationship Id="rId7" Type="http://schemas.openxmlformats.org/officeDocument/2006/relationships/hyperlink" Target="https://drawdown.org/solutions/insulation" TargetMode="External"/><Relationship Id="rId2" Type="http://schemas.openxmlformats.org/officeDocument/2006/relationships/hyperlink" Target="https://drawdown.org/solutions/improved-clean-cookstoves" TargetMode="External"/><Relationship Id="rId16" Type="http://schemas.openxmlformats.org/officeDocument/2006/relationships/hyperlink" Target="https://drawdown.org/solutions/multistrata-agroforestry" TargetMode="External"/><Relationship Id="rId20" Type="http://schemas.openxmlformats.org/officeDocument/2006/relationships/hyperlink" Target="https://drawdown.org/solutions/bamboo-production" TargetMode="External"/><Relationship Id="rId29" Type="http://schemas.openxmlformats.org/officeDocument/2006/relationships/hyperlink" Target="https://drawdown.org/solutions/high-efficiency-heat-pumps" TargetMode="External"/><Relationship Id="rId41" Type="http://schemas.openxmlformats.org/officeDocument/2006/relationships/hyperlink" Target="https://drawdown.org/solutions/high-speed-rail" TargetMode="External"/><Relationship Id="rId54" Type="http://schemas.openxmlformats.org/officeDocument/2006/relationships/hyperlink" Target="https://drawdown.org/solutions/net-zero-buildings" TargetMode="External"/><Relationship Id="rId62" Type="http://schemas.openxmlformats.org/officeDocument/2006/relationships/drawing" Target="../drawings/drawing7.xml"/><Relationship Id="rId1" Type="http://schemas.openxmlformats.org/officeDocument/2006/relationships/hyperlink" Target="https://drawdown.org/solutions/reduced-food-waste" TargetMode="External"/><Relationship Id="rId6" Type="http://schemas.openxmlformats.org/officeDocument/2006/relationships/hyperlink" Target="https://drawdown.org/solutions/temperate-forest-restoration" TargetMode="External"/><Relationship Id="rId11" Type="http://schemas.openxmlformats.org/officeDocument/2006/relationships/hyperlink" Target="https://drawdown.org/solutions/tree-intercropping" TargetMode="External"/><Relationship Id="rId24" Type="http://schemas.openxmlformats.org/officeDocument/2006/relationships/hyperlink" Target="https://drawdown.org/solutions/building-automation-systems" TargetMode="External"/><Relationship Id="rId32" Type="http://schemas.openxmlformats.org/officeDocument/2006/relationships/hyperlink" Target="https://drawdown.org/solutions/system-of-rice-intensification" TargetMode="External"/><Relationship Id="rId37" Type="http://schemas.openxmlformats.org/officeDocument/2006/relationships/hyperlink" Target="https://drawdown.org/solutions/small-hydropower" TargetMode="External"/><Relationship Id="rId40" Type="http://schemas.openxmlformats.org/officeDocument/2006/relationships/hyperlink" Target="https://drawdown.org/solutions/electric-bicycles" TargetMode="External"/><Relationship Id="rId45" Type="http://schemas.openxmlformats.org/officeDocument/2006/relationships/hyperlink" Target="https://drawdown.org/solutions/coastal-wetland-protection" TargetMode="External"/><Relationship Id="rId53" Type="http://schemas.openxmlformats.org/officeDocument/2006/relationships/hyperlink" Target="https://drawdown.org/solutions/building-retrofitting" TargetMode="External"/><Relationship Id="rId58" Type="http://schemas.openxmlformats.org/officeDocument/2006/relationships/hyperlink" Target="https://drawdown.org/solutions/tropical-forest-restoration" TargetMode="External"/><Relationship Id="rId5" Type="http://schemas.openxmlformats.org/officeDocument/2006/relationships/hyperlink" Target="https://drawdown.org/solutions/peatland-protection-and-rewetting" TargetMode="External"/><Relationship Id="rId15" Type="http://schemas.openxmlformats.org/officeDocument/2006/relationships/hyperlink" Target="https://drawdown.org/solutions/electric-cars" TargetMode="External"/><Relationship Id="rId23" Type="http://schemas.openxmlformats.org/officeDocument/2006/relationships/hyperlink" Target="https://drawdown.org/solutions/smart-thermostats" TargetMode="External"/><Relationship Id="rId28" Type="http://schemas.openxmlformats.org/officeDocument/2006/relationships/hyperlink" Target="https://drawdown.org/solutions/recycling" TargetMode="External"/><Relationship Id="rId36" Type="http://schemas.openxmlformats.org/officeDocument/2006/relationships/hyperlink" Target="https://drawdown.org/solutions/composting" TargetMode="External"/><Relationship Id="rId49" Type="http://schemas.openxmlformats.org/officeDocument/2006/relationships/hyperlink" Target="https://drawdown.org/solutions/green-and-cool-roofs" TargetMode="External"/><Relationship Id="rId57" Type="http://schemas.openxmlformats.org/officeDocument/2006/relationships/hyperlink" Target="https://drawdown.org/solutions/grid-flexibility" TargetMode="External"/><Relationship Id="rId61" Type="http://schemas.openxmlformats.org/officeDocument/2006/relationships/printerSettings" Target="../printerSettings/printerSettings7.bin"/><Relationship Id="rId10" Type="http://schemas.openxmlformats.org/officeDocument/2006/relationships/hyperlink" Target="https://drawdown.org/solutions/perennial-staple-crops" TargetMode="External"/><Relationship Id="rId19" Type="http://schemas.openxmlformats.org/officeDocument/2006/relationships/hyperlink" Target="https://drawdown.org/solutions/indigenous-peoples-forest-tenure" TargetMode="External"/><Relationship Id="rId31" Type="http://schemas.openxmlformats.org/officeDocument/2006/relationships/hyperlink" Target="https://drawdown.org/solutions/grassland-protection" TargetMode="External"/><Relationship Id="rId44" Type="http://schemas.openxmlformats.org/officeDocument/2006/relationships/hyperlink" Target="https://drawdown.org/solutions/telepresence" TargetMode="External"/><Relationship Id="rId52" Type="http://schemas.openxmlformats.org/officeDocument/2006/relationships/hyperlink" Target="https://drawdown.org/solutions/micro-wind-turbines" TargetMode="External"/><Relationship Id="rId60" Type="http://schemas.openxmlformats.org/officeDocument/2006/relationships/hyperlink" Target="https://drawdown.org/solutions/plant-rich-diets" TargetMode="External"/><Relationship Id="rId4" Type="http://schemas.openxmlformats.org/officeDocument/2006/relationships/hyperlink" Target="https://drawdown.org/solutions/silvopasture" TargetMode="External"/><Relationship Id="rId9" Type="http://schemas.openxmlformats.org/officeDocument/2006/relationships/hyperlink" Target="https://drawdown.org/solutions/led-lighting" TargetMode="External"/><Relationship Id="rId14" Type="http://schemas.openxmlformats.org/officeDocument/2006/relationships/hyperlink" Target="https://drawdown.org/solutions/abandoned-farmland-restoration" TargetMode="External"/><Relationship Id="rId22" Type="http://schemas.openxmlformats.org/officeDocument/2006/relationships/hyperlink" Target="https://drawdown.org/solutions/public-transit" TargetMode="External"/><Relationship Id="rId27" Type="http://schemas.openxmlformats.org/officeDocument/2006/relationships/hyperlink" Target="https://drawdown.org/solutions/forest-protection" TargetMode="External"/><Relationship Id="rId30" Type="http://schemas.openxmlformats.org/officeDocument/2006/relationships/hyperlink" Target="https://drawdown.org/solutions/solar-hot-water" TargetMode="External"/><Relationship Id="rId35" Type="http://schemas.openxmlformats.org/officeDocument/2006/relationships/hyperlink" Target="https://drawdown.org/solutions/biochar-production" TargetMode="External"/><Relationship Id="rId43" Type="http://schemas.openxmlformats.org/officeDocument/2006/relationships/hyperlink" Target="https://drawdown.org/solutions/recycled-paper" TargetMode="External"/><Relationship Id="rId48" Type="http://schemas.openxmlformats.org/officeDocument/2006/relationships/hyperlink" Target="https://drawdown.org/solutions/water-distribution-efficiency" TargetMode="External"/><Relationship Id="rId56" Type="http://schemas.openxmlformats.org/officeDocument/2006/relationships/hyperlink" Target="https://drawdown.org/solutions/distributed-energy-storage" TargetMode="External"/><Relationship Id="rId8" Type="http://schemas.openxmlformats.org/officeDocument/2006/relationships/hyperlink" Target="https://drawdown.org/solutions/managed-grazing" TargetMode="External"/><Relationship Id="rId51" Type="http://schemas.openxmlformats.org/officeDocument/2006/relationships/hyperlink" Target="https://drawdown.org/solutions/electric-trains" TargetMode="External"/><Relationship Id="rId3" Type="http://schemas.openxmlformats.org/officeDocument/2006/relationships/hyperlink" Target="https://drawdown.org/solutions/distributed-solar-photovoltaics" TargetMode="External"/><Relationship Id="rId12" Type="http://schemas.openxmlformats.org/officeDocument/2006/relationships/hyperlink" Target="https://drawdown.org/solutions/regenerative-annual-cropping" TargetMode="External"/><Relationship Id="rId17" Type="http://schemas.openxmlformats.org/officeDocument/2006/relationships/hyperlink" Target="https://drawdown.org/solutions/high-performance-glass" TargetMode="External"/><Relationship Id="rId25" Type="http://schemas.openxmlformats.org/officeDocument/2006/relationships/hyperlink" Target="https://drawdown.org/solutions/district-heating" TargetMode="External"/><Relationship Id="rId33" Type="http://schemas.openxmlformats.org/officeDocument/2006/relationships/hyperlink" Target="https://drawdown.org/solutions/bicycle-infrastructure" TargetMode="External"/><Relationship Id="rId38" Type="http://schemas.openxmlformats.org/officeDocument/2006/relationships/hyperlink" Target="https://drawdown.org/solutions/walkable-cities" TargetMode="External"/><Relationship Id="rId46" Type="http://schemas.openxmlformats.org/officeDocument/2006/relationships/hyperlink" Target="https://drawdown.org/solutions/low-flow-fixtures" TargetMode="External"/><Relationship Id="rId59" Type="http://schemas.openxmlformats.org/officeDocument/2006/relationships/hyperlink" Target="https://drawdown.org/solutions/refrigerant-manag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84B47"/>
  </sheetPr>
  <dimension ref="B1:G52"/>
  <sheetViews>
    <sheetView showGridLines="0" topLeftCell="A18" zoomScaleNormal="100" workbookViewId="0">
      <selection activeCell="F27" sqref="F27"/>
    </sheetView>
  </sheetViews>
  <sheetFormatPr defaultRowHeight="15" x14ac:dyDescent="0.25"/>
  <cols>
    <col min="1" max="1" width="3.28515625" customWidth="1"/>
    <col min="4" max="4" width="179.5703125" customWidth="1"/>
    <col min="6" max="6" width="29.7109375" customWidth="1"/>
    <col min="7" max="7" width="73.42578125" customWidth="1"/>
  </cols>
  <sheetData>
    <row r="1" spans="2:7" ht="123.75" customHeight="1" x14ac:dyDescent="0.7">
      <c r="B1" s="88"/>
      <c r="C1" s="88"/>
      <c r="D1" s="88"/>
      <c r="E1" s="13"/>
      <c r="F1" s="13"/>
      <c r="G1" s="13"/>
    </row>
    <row r="2" spans="2:7" x14ac:dyDescent="0.25">
      <c r="B2" s="8"/>
      <c r="C2" s="8"/>
      <c r="D2" s="8"/>
      <c r="E2" s="1"/>
      <c r="F2" s="1"/>
      <c r="G2" s="1"/>
    </row>
    <row r="3" spans="2:7" x14ac:dyDescent="0.25">
      <c r="B3" s="9"/>
      <c r="E3" s="7"/>
      <c r="F3" s="1"/>
      <c r="G3" s="1"/>
    </row>
    <row r="4" spans="2:7" x14ac:dyDescent="0.25">
      <c r="B4" s="9"/>
      <c r="E4" s="6"/>
      <c r="F4" s="1"/>
    </row>
    <row r="10" spans="2:7" ht="17.25" x14ac:dyDescent="0.3">
      <c r="F10" s="14"/>
      <c r="G10" s="14"/>
    </row>
    <row r="11" spans="2:7" ht="17.25" x14ac:dyDescent="0.25">
      <c r="F11" s="15"/>
      <c r="G11" s="16"/>
    </row>
    <row r="12" spans="2:7" ht="17.25" x14ac:dyDescent="0.3">
      <c r="F12" s="10"/>
      <c r="G12" s="17"/>
    </row>
    <row r="13" spans="2:7" ht="17.25" x14ac:dyDescent="0.3">
      <c r="F13" s="10"/>
      <c r="G13" s="17"/>
    </row>
    <row r="14" spans="2:7" ht="17.25" x14ac:dyDescent="0.3">
      <c r="F14" s="10"/>
      <c r="G14" s="17"/>
    </row>
    <row r="52" spans="2:2" x14ac:dyDescent="0.25">
      <c r="B52" s="87" t="s">
        <v>289</v>
      </c>
    </row>
  </sheetData>
  <sheetProtection algorithmName="SHA-512" hashValue="oK8qyEIAGuJBn1w9eJZxH+bxsr7nbDDpi9BRbPGdfaYm0N+4ULSiwGTHeS00/GWFW0vqiaPyw5QmduS6iw4fdw==" saltValue="FszpFTz1Vb6OtRd5IzqJpw==" spinCount="100000" sheet="1" objects="1" scenarios="1"/>
  <mergeCells count="1">
    <mergeCell ref="B1:D1"/>
  </mergeCells>
  <pageMargins left="0.7" right="0.7" top="0.75" bottom="0.75" header="0.3" footer="0.3"/>
  <pageSetup orientation="portrait"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FFBF-FC7A-483C-B247-E169B603F687}">
  <sheetPr>
    <tabColor rgb="FFFEDC86"/>
  </sheetPr>
  <dimension ref="B1:G14"/>
  <sheetViews>
    <sheetView showGridLines="0" zoomScaleNormal="100" workbookViewId="0">
      <selection activeCell="E2" sqref="E2"/>
    </sheetView>
  </sheetViews>
  <sheetFormatPr defaultRowHeight="15" x14ac:dyDescent="0.25"/>
  <cols>
    <col min="1" max="1" width="3.28515625" customWidth="1"/>
    <col min="4" max="4" width="179.5703125" customWidth="1"/>
    <col min="6" max="6" width="29.7109375" customWidth="1"/>
    <col min="7" max="7" width="73.42578125" customWidth="1"/>
  </cols>
  <sheetData>
    <row r="1" spans="2:7" ht="123.75" customHeight="1" x14ac:dyDescent="0.7">
      <c r="B1" s="88"/>
      <c r="C1" s="88"/>
      <c r="D1" s="88"/>
      <c r="E1" s="13"/>
      <c r="F1" s="13"/>
      <c r="G1" s="13"/>
    </row>
    <row r="2" spans="2:7" x14ac:dyDescent="0.25">
      <c r="B2" s="8"/>
      <c r="C2" s="8"/>
      <c r="D2" s="8"/>
      <c r="E2" s="1"/>
      <c r="F2" s="1"/>
      <c r="G2" s="1"/>
    </row>
    <row r="3" spans="2:7" x14ac:dyDescent="0.25">
      <c r="B3" s="9"/>
      <c r="E3" s="7"/>
      <c r="F3" s="1"/>
      <c r="G3" s="1"/>
    </row>
    <row r="4" spans="2:7" x14ac:dyDescent="0.25">
      <c r="B4" s="9"/>
      <c r="E4" s="6"/>
      <c r="F4" s="1"/>
    </row>
    <row r="10" spans="2:7" ht="17.25" x14ac:dyDescent="0.3">
      <c r="F10" s="14"/>
      <c r="G10" s="14"/>
    </row>
    <row r="11" spans="2:7" ht="17.25" x14ac:dyDescent="0.25">
      <c r="F11" s="15"/>
      <c r="G11" s="16"/>
    </row>
    <row r="12" spans="2:7" ht="17.25" x14ac:dyDescent="0.3">
      <c r="F12" s="10"/>
      <c r="G12" s="17"/>
    </row>
    <row r="13" spans="2:7" ht="17.25" x14ac:dyDescent="0.3">
      <c r="F13" s="10"/>
      <c r="G13" s="17"/>
    </row>
    <row r="14" spans="2:7" ht="17.25" x14ac:dyDescent="0.3">
      <c r="F14" s="10"/>
      <c r="G14" s="17"/>
    </row>
  </sheetData>
  <sheetProtection algorithmName="SHA-512" hashValue="tHCXMORsz9c1T9BtPf2MIADlvF4mZ98Wjj+yiJXnSU5douJ0T7rF6548MoWvk1q9NHaiIMAEgf4KYRBOkEuhcw==" saltValue="xEPrJQ2asxDR9Tuq0vH9iQ==" spinCount="100000" sheet="1" objects="1" scenarios="1"/>
  <mergeCells count="1">
    <mergeCell ref="B1:D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58576"/>
  </sheetPr>
  <dimension ref="A1:S35"/>
  <sheetViews>
    <sheetView showGridLines="0" zoomScaleNormal="100" zoomScalePageLayoutView="60" workbookViewId="0">
      <pane ySplit="10" topLeftCell="A11" activePane="bottomLeft" state="frozen"/>
      <selection pane="bottomLeft" activeCell="Q13" sqref="Q13"/>
    </sheetView>
  </sheetViews>
  <sheetFormatPr defaultColWidth="9.28515625" defaultRowHeight="15" x14ac:dyDescent="0.25"/>
  <cols>
    <col min="1" max="1" width="7.7109375" style="8" customWidth="1"/>
    <col min="2" max="2" width="18.7109375" style="8" customWidth="1"/>
    <col min="3" max="3" width="14.28515625" style="8" customWidth="1"/>
    <col min="4" max="4" width="26.28515625" style="1" customWidth="1"/>
    <col min="5" max="5" width="2.5703125" style="1" customWidth="1"/>
    <col min="6" max="6" width="12" style="1" customWidth="1"/>
    <col min="7" max="7" width="9.42578125" style="1" customWidth="1"/>
    <col min="8" max="8" width="19.5703125" style="1" customWidth="1"/>
    <col min="9" max="9" width="9.28515625" style="2" customWidth="1"/>
    <col min="10" max="10" width="9.42578125" style="2" customWidth="1"/>
    <col min="11" max="13" width="9.28515625" style="2" customWidth="1"/>
    <col min="14" max="14" width="19.7109375" style="2" customWidth="1"/>
    <col min="15" max="17" width="9.28515625" style="2"/>
    <col min="18" max="19" width="9.28515625" style="2" hidden="1" customWidth="1"/>
    <col min="20" max="16384" width="9.28515625" style="2"/>
  </cols>
  <sheetData>
    <row r="1" spans="1:19" x14ac:dyDescent="0.25">
      <c r="I1" s="113"/>
      <c r="J1" s="113"/>
    </row>
    <row r="2" spans="1:19" x14ac:dyDescent="0.25">
      <c r="I2" s="113"/>
      <c r="J2" s="113"/>
      <c r="R2" s="18" t="s">
        <v>0</v>
      </c>
      <c r="S2" s="2" t="s">
        <v>1</v>
      </c>
    </row>
    <row r="3" spans="1:19" x14ac:dyDescent="0.25">
      <c r="I3" s="113"/>
      <c r="J3" s="113"/>
      <c r="R3" s="18" t="s">
        <v>2</v>
      </c>
      <c r="S3" s="2" t="s">
        <v>3</v>
      </c>
    </row>
    <row r="4" spans="1:19" ht="25.15" customHeight="1" thickBot="1" x14ac:dyDescent="0.3">
      <c r="A4" s="110" t="s">
        <v>4</v>
      </c>
      <c r="B4" s="111"/>
      <c r="C4" s="108" t="s">
        <v>5</v>
      </c>
      <c r="D4" s="109"/>
      <c r="E4" s="21"/>
      <c r="G4" s="108" t="s">
        <v>6</v>
      </c>
      <c r="H4" s="109"/>
      <c r="I4" s="109"/>
      <c r="J4" s="109"/>
      <c r="K4" s="109"/>
      <c r="L4" s="109"/>
      <c r="M4" s="109"/>
      <c r="N4" s="109"/>
      <c r="R4" s="2" t="s">
        <v>7</v>
      </c>
      <c r="S4" s="2" t="s">
        <v>8</v>
      </c>
    </row>
    <row r="5" spans="1:19" ht="13.9" customHeight="1" thickBot="1" x14ac:dyDescent="0.3">
      <c r="A5" s="112">
        <f>COUNTIF($B$12:$B$18,"Yes")/IF($I$8="Readiness Project",5,7)</f>
        <v>0</v>
      </c>
      <c r="B5" s="112"/>
      <c r="C5" s="98" t="s">
        <v>9</v>
      </c>
      <c r="D5" s="99"/>
      <c r="E5" s="69"/>
      <c r="F5" s="70"/>
      <c r="G5" s="114" t="s">
        <v>10</v>
      </c>
      <c r="H5" s="115"/>
      <c r="I5" s="118"/>
      <c r="J5" s="119"/>
      <c r="K5" s="119"/>
      <c r="L5" s="119"/>
      <c r="M5" s="119"/>
      <c r="N5" s="120"/>
      <c r="R5" s="2" t="s">
        <v>11</v>
      </c>
    </row>
    <row r="6" spans="1:19" ht="13.9" customHeight="1" thickBot="1" x14ac:dyDescent="0.3">
      <c r="A6" s="112">
        <f>COUNTIF($B$12:$B$18,"No")/IF($I$8="Readiness Project",5,7)</f>
        <v>0</v>
      </c>
      <c r="B6" s="112"/>
      <c r="C6" s="98" t="s">
        <v>12</v>
      </c>
      <c r="D6" s="99"/>
      <c r="E6" s="69"/>
      <c r="F6" s="70"/>
      <c r="G6" s="116" t="s">
        <v>13</v>
      </c>
      <c r="H6" s="117"/>
      <c r="I6" s="93" t="s">
        <v>14</v>
      </c>
      <c r="J6" s="121"/>
      <c r="K6" s="93" t="s">
        <v>15</v>
      </c>
      <c r="L6" s="121"/>
      <c r="M6" s="93" t="s">
        <v>16</v>
      </c>
      <c r="N6" s="120"/>
      <c r="R6" s="2" t="s">
        <v>17</v>
      </c>
    </row>
    <row r="7" spans="1:19" ht="13.9" customHeight="1" thickBot="1" x14ac:dyDescent="0.3">
      <c r="A7" s="96">
        <f>COUNTIF($B$12:$B$18,"Unclear")/IF($I$8="Readiness Project",5,7)</f>
        <v>0</v>
      </c>
      <c r="B7" s="97"/>
      <c r="C7" s="98" t="s">
        <v>11</v>
      </c>
      <c r="D7" s="99"/>
      <c r="E7" s="69"/>
      <c r="F7" s="70"/>
      <c r="G7" s="116" t="s">
        <v>18</v>
      </c>
      <c r="H7" s="117"/>
      <c r="I7" s="93" t="s">
        <v>19</v>
      </c>
      <c r="J7" s="94"/>
      <c r="K7" s="95"/>
      <c r="L7" s="93" t="s">
        <v>20</v>
      </c>
      <c r="M7" s="94"/>
      <c r="N7" s="95"/>
    </row>
    <row r="8" spans="1:19" ht="13.9" customHeight="1" thickBot="1" x14ac:dyDescent="0.3">
      <c r="A8" s="100"/>
      <c r="B8" s="101"/>
      <c r="C8" s="101"/>
      <c r="D8" s="101"/>
      <c r="E8" s="69"/>
      <c r="F8" s="69"/>
      <c r="G8" s="116" t="s">
        <v>21</v>
      </c>
      <c r="H8" s="117"/>
      <c r="I8" s="118"/>
      <c r="J8" s="119"/>
      <c r="K8" s="119"/>
      <c r="L8" s="119"/>
      <c r="M8" s="119"/>
      <c r="N8" s="120"/>
    </row>
    <row r="9" spans="1:19" ht="7.15" customHeight="1" thickBot="1" x14ac:dyDescent="0.3">
      <c r="A9" s="2"/>
      <c r="B9" s="2"/>
      <c r="C9" s="2"/>
      <c r="D9" s="2"/>
      <c r="E9" s="2"/>
      <c r="F9" s="19"/>
      <c r="G9" s="19"/>
      <c r="H9" s="20"/>
      <c r="I9" s="20"/>
      <c r="J9" s="20"/>
    </row>
    <row r="10" spans="1:19" customFormat="1" ht="31.15" customHeight="1" x14ac:dyDescent="0.3">
      <c r="A10" s="27" t="s">
        <v>22</v>
      </c>
      <c r="B10" s="28" t="s">
        <v>23</v>
      </c>
      <c r="C10" s="102" t="s">
        <v>24</v>
      </c>
      <c r="D10" s="102"/>
      <c r="E10" s="102" t="s">
        <v>25</v>
      </c>
      <c r="F10" s="102"/>
      <c r="G10" s="102"/>
      <c r="H10" s="102"/>
      <c r="I10" s="102"/>
      <c r="J10" s="102"/>
      <c r="K10" s="102" t="s">
        <v>26</v>
      </c>
      <c r="L10" s="102"/>
      <c r="M10" s="102"/>
      <c r="N10" s="102"/>
    </row>
    <row r="11" spans="1:19" ht="21" customHeight="1" thickBot="1" x14ac:dyDescent="0.3">
      <c r="A11" s="105"/>
      <c r="B11" s="106"/>
      <c r="C11" s="100" t="s">
        <v>27</v>
      </c>
      <c r="D11" s="101"/>
      <c r="E11" s="101"/>
      <c r="F11" s="101"/>
      <c r="G11" s="101"/>
      <c r="H11" s="101"/>
      <c r="I11" s="101"/>
      <c r="J11" s="101"/>
      <c r="K11" s="101"/>
      <c r="L11" s="101"/>
      <c r="M11" s="101"/>
      <c r="N11" s="107"/>
    </row>
    <row r="12" spans="1:19" ht="66.75" customHeight="1" thickBot="1" x14ac:dyDescent="0.3">
      <c r="A12" s="37">
        <v>1</v>
      </c>
      <c r="B12" s="86"/>
      <c r="C12" s="103" t="s">
        <v>28</v>
      </c>
      <c r="D12" s="103"/>
      <c r="E12" s="103" t="s">
        <v>29</v>
      </c>
      <c r="F12" s="103"/>
      <c r="G12" s="103"/>
      <c r="H12" s="103"/>
      <c r="I12" s="103"/>
      <c r="J12" s="103"/>
      <c r="K12" s="122"/>
      <c r="L12" s="122"/>
      <c r="M12" s="122"/>
      <c r="N12" s="122"/>
    </row>
    <row r="13" spans="1:19" ht="67.5" customHeight="1" thickBot="1" x14ac:dyDescent="0.3">
      <c r="A13" s="38">
        <v>2</v>
      </c>
      <c r="B13" s="86"/>
      <c r="C13" s="104" t="s">
        <v>264</v>
      </c>
      <c r="D13" s="104"/>
      <c r="E13" s="104" t="s">
        <v>30</v>
      </c>
      <c r="F13" s="104"/>
      <c r="G13" s="104"/>
      <c r="H13" s="104"/>
      <c r="I13" s="104"/>
      <c r="J13" s="104"/>
      <c r="K13" s="123"/>
      <c r="L13" s="124"/>
      <c r="M13" s="124"/>
      <c r="N13" s="124"/>
    </row>
    <row r="14" spans="1:19" ht="44.65" customHeight="1" thickBot="1" x14ac:dyDescent="0.3">
      <c r="A14" s="37">
        <v>3</v>
      </c>
      <c r="B14" s="86"/>
      <c r="C14" s="103" t="s">
        <v>31</v>
      </c>
      <c r="D14" s="103"/>
      <c r="E14" s="103" t="s">
        <v>32</v>
      </c>
      <c r="F14" s="103"/>
      <c r="G14" s="103"/>
      <c r="H14" s="103"/>
      <c r="I14" s="103"/>
      <c r="J14" s="103"/>
      <c r="K14" s="122"/>
      <c r="L14" s="122"/>
      <c r="M14" s="122"/>
      <c r="N14" s="122"/>
    </row>
    <row r="15" spans="1:19" ht="206.65" customHeight="1" thickBot="1" x14ac:dyDescent="0.3">
      <c r="A15" s="38">
        <v>4</v>
      </c>
      <c r="B15" s="86"/>
      <c r="C15" s="104" t="s">
        <v>33</v>
      </c>
      <c r="D15" s="104"/>
      <c r="E15" s="104" t="s">
        <v>277</v>
      </c>
      <c r="F15" s="104"/>
      <c r="G15" s="104"/>
      <c r="H15" s="104"/>
      <c r="I15" s="104"/>
      <c r="J15" s="104"/>
      <c r="K15" s="124"/>
      <c r="L15" s="124"/>
      <c r="M15" s="124"/>
      <c r="N15" s="124"/>
    </row>
    <row r="16" spans="1:19" ht="45" customHeight="1" thickBot="1" x14ac:dyDescent="0.3">
      <c r="A16" s="37">
        <v>5</v>
      </c>
      <c r="B16" s="86"/>
      <c r="C16" s="103" t="s">
        <v>34</v>
      </c>
      <c r="D16" s="103" t="s">
        <v>35</v>
      </c>
      <c r="E16" s="103" t="s">
        <v>278</v>
      </c>
      <c r="F16" s="103"/>
      <c r="G16" s="103"/>
      <c r="H16" s="103"/>
      <c r="I16" s="103"/>
      <c r="J16" s="103"/>
      <c r="K16" s="122"/>
      <c r="L16" s="122"/>
      <c r="M16" s="122"/>
      <c r="N16" s="122"/>
    </row>
    <row r="17" spans="1:14" ht="47.25" customHeight="1" thickBot="1" x14ac:dyDescent="0.3">
      <c r="A17" s="38">
        <v>6</v>
      </c>
      <c r="B17" s="86"/>
      <c r="C17" s="104" t="s">
        <v>36</v>
      </c>
      <c r="D17" s="104"/>
      <c r="E17" s="104" t="s">
        <v>37</v>
      </c>
      <c r="F17" s="104"/>
      <c r="G17" s="104"/>
      <c r="H17" s="104"/>
      <c r="I17" s="104"/>
      <c r="J17" s="104"/>
      <c r="K17" s="124"/>
      <c r="L17" s="124"/>
      <c r="M17" s="124"/>
      <c r="N17" s="124"/>
    </row>
    <row r="18" spans="1:14" ht="54" customHeight="1" thickBot="1" x14ac:dyDescent="0.3">
      <c r="A18" s="37">
        <v>7</v>
      </c>
      <c r="B18" s="86"/>
      <c r="C18" s="103" t="s">
        <v>38</v>
      </c>
      <c r="D18" s="103"/>
      <c r="E18" s="103" t="s">
        <v>39</v>
      </c>
      <c r="F18" s="103"/>
      <c r="G18" s="103"/>
      <c r="H18" s="103"/>
      <c r="I18" s="103"/>
      <c r="J18" s="103"/>
      <c r="K18" s="122"/>
      <c r="L18" s="122"/>
      <c r="M18" s="122"/>
      <c r="N18" s="122"/>
    </row>
    <row r="19" spans="1:14" ht="16.5" x14ac:dyDescent="0.25">
      <c r="A19" s="89"/>
      <c r="B19" s="90"/>
      <c r="C19" s="90"/>
      <c r="D19" s="90"/>
      <c r="E19" s="91"/>
      <c r="F19" s="91"/>
      <c r="G19" s="91"/>
      <c r="H19" s="91"/>
      <c r="I19" s="91"/>
      <c r="J19" s="92"/>
      <c r="K19" s="92"/>
      <c r="L19" s="92"/>
      <c r="M19" s="92"/>
      <c r="N19" s="92"/>
    </row>
    <row r="20" spans="1:14" x14ac:dyDescent="0.25">
      <c r="D20" s="2"/>
      <c r="F20" s="4"/>
    </row>
    <row r="21" spans="1:14" x14ac:dyDescent="0.25">
      <c r="D21" s="2"/>
      <c r="F21" s="4"/>
    </row>
    <row r="22" spans="1:14" x14ac:dyDescent="0.25">
      <c r="D22" s="2"/>
      <c r="F22" s="4"/>
    </row>
    <row r="23" spans="1:14" x14ac:dyDescent="0.25">
      <c r="F23" s="4"/>
    </row>
    <row r="24" spans="1:14" x14ac:dyDescent="0.25">
      <c r="F24" s="4"/>
    </row>
    <row r="25" spans="1:14" x14ac:dyDescent="0.25">
      <c r="F25" s="4"/>
    </row>
    <row r="26" spans="1:14" x14ac:dyDescent="0.25">
      <c r="F26" s="5"/>
    </row>
    <row r="27" spans="1:14" x14ac:dyDescent="0.25">
      <c r="F27" s="4"/>
    </row>
    <row r="28" spans="1:14" x14ac:dyDescent="0.25">
      <c r="F28" s="5"/>
    </row>
    <row r="29" spans="1:14" x14ac:dyDescent="0.25">
      <c r="F29" s="4"/>
    </row>
    <row r="30" spans="1:14" x14ac:dyDescent="0.25">
      <c r="F30" s="4"/>
    </row>
    <row r="31" spans="1:14" x14ac:dyDescent="0.25">
      <c r="F31" s="4"/>
    </row>
    <row r="32" spans="1:14" x14ac:dyDescent="0.25">
      <c r="F32" s="4"/>
    </row>
    <row r="33" spans="6:6" x14ac:dyDescent="0.25">
      <c r="F33" s="4"/>
    </row>
    <row r="34" spans="6:6" x14ac:dyDescent="0.25">
      <c r="F34" s="4"/>
    </row>
    <row r="35" spans="6:6" x14ac:dyDescent="0.25">
      <c r="F35" s="5"/>
    </row>
  </sheetData>
  <sheetProtection algorithmName="SHA-512" hashValue="fDWxSayUzbzQVPN9smlmK22ItwLCwhQ5cALNQyhcCTZKhjwu2Kshzw/fFJ2GtieqOKev3MkWgtUpJ4hpvDI0Lw==" saltValue="Sdvgze1FA/F25TVupdJZBQ==" spinCount="100000" sheet="1" objects="1" scenarios="1"/>
  <mergeCells count="49">
    <mergeCell ref="C14:D14"/>
    <mergeCell ref="C15:D15"/>
    <mergeCell ref="C18:D18"/>
    <mergeCell ref="K12:N12"/>
    <mergeCell ref="K13:N13"/>
    <mergeCell ref="K14:N14"/>
    <mergeCell ref="K15:N15"/>
    <mergeCell ref="E12:J12"/>
    <mergeCell ref="E16:J16"/>
    <mergeCell ref="E17:J17"/>
    <mergeCell ref="E18:J18"/>
    <mergeCell ref="K16:N16"/>
    <mergeCell ref="K17:N17"/>
    <mergeCell ref="K18:N18"/>
    <mergeCell ref="I1:J3"/>
    <mergeCell ref="K10:N10"/>
    <mergeCell ref="G5:H5"/>
    <mergeCell ref="G6:H6"/>
    <mergeCell ref="G7:H7"/>
    <mergeCell ref="G8:H8"/>
    <mergeCell ref="E10:J10"/>
    <mergeCell ref="I5:N5"/>
    <mergeCell ref="I8:N8"/>
    <mergeCell ref="G4:N4"/>
    <mergeCell ref="I6:J6"/>
    <mergeCell ref="K6:L6"/>
    <mergeCell ref="M6:N6"/>
    <mergeCell ref="C4:D4"/>
    <mergeCell ref="C5:D5"/>
    <mergeCell ref="C6:D6"/>
    <mergeCell ref="A4:B4"/>
    <mergeCell ref="A5:B5"/>
    <mergeCell ref="A6:B6"/>
    <mergeCell ref="A19:N19"/>
    <mergeCell ref="I7:K7"/>
    <mergeCell ref="L7:N7"/>
    <mergeCell ref="A7:B7"/>
    <mergeCell ref="C7:D7"/>
    <mergeCell ref="A8:D8"/>
    <mergeCell ref="C10:D10"/>
    <mergeCell ref="C12:D12"/>
    <mergeCell ref="E15:J15"/>
    <mergeCell ref="C13:D13"/>
    <mergeCell ref="C17:D17"/>
    <mergeCell ref="C16:D16"/>
    <mergeCell ref="E13:J13"/>
    <mergeCell ref="E14:J14"/>
    <mergeCell ref="A11:B11"/>
    <mergeCell ref="C11:N11"/>
  </mergeCells>
  <conditionalFormatting sqref="A17:A18 C17:E18">
    <cfRule type="expression" dxfId="1" priority="13">
      <formula>IF(#REF!="Readiness Project", $A$17:$H$18)</formula>
    </cfRule>
  </conditionalFormatting>
  <dataValidations count="3">
    <dataValidation type="list" allowBlank="1" showInputMessage="1" showErrorMessage="1" sqref="H9:J9" xr:uid="{00000000-0002-0000-0100-000001000000}">
      <formula1>#REF!</formula1>
    </dataValidation>
    <dataValidation type="list" allowBlank="1" showInputMessage="1" showErrorMessage="1" sqref="I8" xr:uid="{A0E9DE9D-D721-4EB7-9095-2B1141F484EA}">
      <formula1>$S$2:$S$4</formula1>
    </dataValidation>
    <dataValidation type="list" showInputMessage="1" showErrorMessage="1" sqref="B12:B18" xr:uid="{1024061A-C51B-4561-B8F1-CD502B143BA5}">
      <formula1>$R$3:$R$6</formula1>
    </dataValidation>
  </dataValidations>
  <pageMargins left="0.7" right="0.7" top="0.75" bottom="0.75" header="0.3" footer="0.3"/>
  <pageSetup orientation="portrait"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3DDD9"/>
  </sheetPr>
  <dimension ref="A3:J59"/>
  <sheetViews>
    <sheetView showGridLines="0" zoomScaleNormal="100" zoomScalePageLayoutView="60" workbookViewId="0">
      <pane ySplit="10" topLeftCell="A11" activePane="bottomLeft" state="frozen"/>
      <selection pane="bottomLeft" activeCell="D12" sqref="D12"/>
    </sheetView>
  </sheetViews>
  <sheetFormatPr defaultColWidth="9.28515625" defaultRowHeight="15" x14ac:dyDescent="0.25"/>
  <cols>
    <col min="1" max="3" width="12.7109375" style="8" customWidth="1"/>
    <col min="4" max="4" width="39.42578125" style="1" customWidth="1"/>
    <col min="5" max="5" width="8" style="1" customWidth="1"/>
    <col min="6" max="6" width="28.5703125" style="1" customWidth="1"/>
    <col min="7" max="8" width="25.7109375" style="1" customWidth="1"/>
    <col min="9" max="9" width="25.7109375" style="2" customWidth="1"/>
    <col min="10" max="11" width="9.28515625" style="2"/>
    <col min="12" max="14" width="9.28515625" style="2" customWidth="1"/>
    <col min="15" max="16384" width="9.28515625" style="2"/>
  </cols>
  <sheetData>
    <row r="3" spans="1:10" ht="15.75" thickBot="1" x14ac:dyDescent="0.3"/>
    <row r="4" spans="1:10" ht="33.75" customHeight="1" thickBot="1" x14ac:dyDescent="0.3">
      <c r="A4" s="39" t="s">
        <v>40</v>
      </c>
      <c r="B4" s="39" t="s">
        <v>41</v>
      </c>
      <c r="C4" s="135" t="s">
        <v>42</v>
      </c>
      <c r="D4" s="136"/>
      <c r="E4" s="24"/>
      <c r="F4" s="128" t="s">
        <v>6</v>
      </c>
      <c r="G4" s="129"/>
      <c r="H4" s="129"/>
      <c r="I4" s="137"/>
      <c r="J4" s="23"/>
    </row>
    <row r="5" spans="1:10" ht="13.9" customHeight="1" thickBot="1" x14ac:dyDescent="0.3">
      <c r="A5" s="79">
        <f>C11</f>
        <v>0</v>
      </c>
      <c r="B5" s="80">
        <f>A5/B11</f>
        <v>0</v>
      </c>
      <c r="C5" s="103" t="s">
        <v>43</v>
      </c>
      <c r="D5" s="103"/>
      <c r="E5" s="66"/>
      <c r="F5" s="76" t="s">
        <v>10</v>
      </c>
      <c r="G5" s="138"/>
      <c r="H5" s="139"/>
      <c r="I5" s="140"/>
    </row>
    <row r="6" spans="1:10" ht="13.9" customHeight="1" thickBot="1" x14ac:dyDescent="0.3">
      <c r="A6" s="79">
        <f>C19</f>
        <v>0</v>
      </c>
      <c r="B6" s="80">
        <f>A6/B19</f>
        <v>0</v>
      </c>
      <c r="C6" s="103" t="s">
        <v>44</v>
      </c>
      <c r="D6" s="103"/>
      <c r="E6" s="67"/>
      <c r="F6" s="76" t="s">
        <v>13</v>
      </c>
      <c r="G6" s="77" t="s">
        <v>14</v>
      </c>
      <c r="H6" s="77" t="s">
        <v>15</v>
      </c>
      <c r="I6" s="77" t="s">
        <v>16</v>
      </c>
    </row>
    <row r="7" spans="1:10" ht="13.9" customHeight="1" thickBot="1" x14ac:dyDescent="0.3">
      <c r="A7" s="79">
        <f>C25</f>
        <v>0</v>
      </c>
      <c r="B7" s="80">
        <f>A7/B25</f>
        <v>0</v>
      </c>
      <c r="C7" s="103" t="s">
        <v>45</v>
      </c>
      <c r="D7" s="103"/>
      <c r="E7" s="67"/>
      <c r="F7" s="76" t="s">
        <v>18</v>
      </c>
      <c r="G7" s="78" t="s">
        <v>19</v>
      </c>
      <c r="H7" s="131" t="s">
        <v>20</v>
      </c>
      <c r="I7" s="132"/>
    </row>
    <row r="8" spans="1:10" ht="13.9" customHeight="1" thickBot="1" x14ac:dyDescent="0.3">
      <c r="A8" s="79">
        <f>C36</f>
        <v>0</v>
      </c>
      <c r="B8" s="80">
        <f>A8/B36</f>
        <v>0</v>
      </c>
      <c r="C8" s="103" t="s">
        <v>46</v>
      </c>
      <c r="D8" s="103"/>
      <c r="E8" s="67"/>
      <c r="F8" s="67"/>
      <c r="G8" s="67"/>
      <c r="H8" s="67"/>
      <c r="I8" s="67"/>
    </row>
    <row r="9" spans="1:10" ht="20.65" customHeight="1" thickBot="1" x14ac:dyDescent="0.3">
      <c r="A9" s="29">
        <f>SUM(A5:A8)</f>
        <v>0</v>
      </c>
      <c r="B9" s="30">
        <f>A9/100</f>
        <v>0</v>
      </c>
      <c r="C9" s="125" t="s">
        <v>47</v>
      </c>
      <c r="D9" s="126"/>
      <c r="E9" s="125"/>
      <c r="F9" s="126"/>
      <c r="G9" s="125"/>
      <c r="H9" s="126"/>
      <c r="I9" s="84"/>
    </row>
    <row r="10" spans="1:10" customFormat="1" ht="37.9" customHeight="1" thickBot="1" x14ac:dyDescent="0.35">
      <c r="A10" s="27" t="s">
        <v>22</v>
      </c>
      <c r="B10" s="28" t="s">
        <v>48</v>
      </c>
      <c r="C10" s="28" t="s">
        <v>49</v>
      </c>
      <c r="D10" s="28" t="s">
        <v>50</v>
      </c>
      <c r="E10" s="133" t="s">
        <v>51</v>
      </c>
      <c r="F10" s="133"/>
      <c r="G10" s="28" t="s">
        <v>52</v>
      </c>
      <c r="H10" s="28" t="s">
        <v>53</v>
      </c>
      <c r="I10" s="28" t="s">
        <v>54</v>
      </c>
    </row>
    <row r="11" spans="1:10" ht="21" customHeight="1" thickBot="1" x14ac:dyDescent="0.3">
      <c r="A11" s="31"/>
      <c r="B11" s="31">
        <f>SUM(B12:B18)</f>
        <v>30</v>
      </c>
      <c r="C11" s="31">
        <f>SUM(C12:C18)</f>
        <v>0</v>
      </c>
      <c r="D11" s="127" t="s">
        <v>55</v>
      </c>
      <c r="E11" s="127"/>
      <c r="F11" s="127"/>
      <c r="G11" s="127"/>
      <c r="H11" s="127"/>
      <c r="I11" s="127"/>
    </row>
    <row r="12" spans="1:10" ht="81" customHeight="1" thickBot="1" x14ac:dyDescent="0.3">
      <c r="A12" s="36">
        <v>1</v>
      </c>
      <c r="B12" s="33">
        <v>5</v>
      </c>
      <c r="C12" s="22"/>
      <c r="D12" s="53" t="s">
        <v>56</v>
      </c>
      <c r="E12" s="103"/>
      <c r="F12" s="103"/>
      <c r="G12" s="85" t="s">
        <v>285</v>
      </c>
      <c r="H12" s="64" t="s">
        <v>57</v>
      </c>
      <c r="I12" s="64" t="s">
        <v>58</v>
      </c>
    </row>
    <row r="13" spans="1:10" ht="91.9" customHeight="1" thickBot="1" x14ac:dyDescent="0.3">
      <c r="A13" s="36">
        <v>2</v>
      </c>
      <c r="B13" s="32">
        <v>6</v>
      </c>
      <c r="C13" s="22"/>
      <c r="D13" s="52" t="s">
        <v>59</v>
      </c>
      <c r="E13" s="104"/>
      <c r="F13" s="104"/>
      <c r="G13" s="52" t="s">
        <v>60</v>
      </c>
      <c r="H13" s="65" t="s">
        <v>61</v>
      </c>
      <c r="I13" s="65" t="s">
        <v>62</v>
      </c>
    </row>
    <row r="14" spans="1:10" ht="132.75" thickBot="1" x14ac:dyDescent="0.3">
      <c r="A14" s="36">
        <v>3</v>
      </c>
      <c r="B14" s="33">
        <v>4</v>
      </c>
      <c r="C14" s="22"/>
      <c r="D14" s="53" t="s">
        <v>63</v>
      </c>
      <c r="E14" s="103"/>
      <c r="F14" s="103"/>
      <c r="G14" s="53" t="s">
        <v>64</v>
      </c>
      <c r="H14" s="64" t="s">
        <v>271</v>
      </c>
      <c r="I14" s="64" t="s">
        <v>65</v>
      </c>
    </row>
    <row r="15" spans="1:10" ht="96.75" thickBot="1" x14ac:dyDescent="0.3">
      <c r="A15" s="36">
        <v>4</v>
      </c>
      <c r="B15" s="32">
        <v>4</v>
      </c>
      <c r="C15" s="22"/>
      <c r="D15" s="52" t="s">
        <v>288</v>
      </c>
      <c r="E15" s="104"/>
      <c r="F15" s="104"/>
      <c r="G15" s="52" t="s">
        <v>267</v>
      </c>
      <c r="H15" s="65" t="s">
        <v>266</v>
      </c>
      <c r="I15" s="65" t="s">
        <v>158</v>
      </c>
    </row>
    <row r="16" spans="1:10" ht="56.25" customHeight="1" thickBot="1" x14ac:dyDescent="0.3">
      <c r="A16" s="36">
        <v>5</v>
      </c>
      <c r="B16" s="33">
        <v>4</v>
      </c>
      <c r="C16" s="22"/>
      <c r="D16" s="53" t="s">
        <v>268</v>
      </c>
      <c r="E16" s="103"/>
      <c r="F16" s="103"/>
      <c r="G16" s="53" t="s">
        <v>66</v>
      </c>
      <c r="H16" s="64" t="s">
        <v>67</v>
      </c>
      <c r="I16" s="64" t="s">
        <v>68</v>
      </c>
    </row>
    <row r="17" spans="1:9" ht="144.75" customHeight="1" thickBot="1" x14ac:dyDescent="0.3">
      <c r="A17" s="36">
        <v>6</v>
      </c>
      <c r="B17" s="32">
        <v>4</v>
      </c>
      <c r="C17" s="22"/>
      <c r="D17" s="52" t="s">
        <v>69</v>
      </c>
      <c r="E17" s="104"/>
      <c r="F17" s="104"/>
      <c r="G17" s="52" t="s">
        <v>70</v>
      </c>
      <c r="H17" s="65" t="s">
        <v>71</v>
      </c>
      <c r="I17" s="65" t="s">
        <v>72</v>
      </c>
    </row>
    <row r="18" spans="1:9" ht="108.75" thickBot="1" x14ac:dyDescent="0.3">
      <c r="A18" s="36">
        <v>7</v>
      </c>
      <c r="B18" s="33">
        <v>3</v>
      </c>
      <c r="C18" s="22"/>
      <c r="D18" s="53" t="s">
        <v>73</v>
      </c>
      <c r="E18" s="103"/>
      <c r="F18" s="103"/>
      <c r="G18" s="53" t="s">
        <v>74</v>
      </c>
      <c r="H18" s="64" t="s">
        <v>75</v>
      </c>
      <c r="I18" s="64" t="s">
        <v>76</v>
      </c>
    </row>
    <row r="19" spans="1:9" ht="21" customHeight="1" thickBot="1" x14ac:dyDescent="0.3">
      <c r="A19" s="31"/>
      <c r="B19" s="31">
        <f>SUM(B20:B24)</f>
        <v>20</v>
      </c>
      <c r="C19" s="31">
        <f>SUM(C20:C24)</f>
        <v>0</v>
      </c>
      <c r="D19" s="127" t="s">
        <v>77</v>
      </c>
      <c r="E19" s="127"/>
      <c r="F19" s="127"/>
      <c r="G19" s="127"/>
      <c r="H19" s="127"/>
      <c r="I19" s="127"/>
    </row>
    <row r="20" spans="1:9" ht="72.75" thickBot="1" x14ac:dyDescent="0.3">
      <c r="A20" s="36">
        <v>8</v>
      </c>
      <c r="B20" s="34">
        <v>4</v>
      </c>
      <c r="C20" s="22"/>
      <c r="D20" s="60" t="s">
        <v>78</v>
      </c>
      <c r="E20" s="134"/>
      <c r="F20" s="134"/>
      <c r="G20" s="60" t="s">
        <v>79</v>
      </c>
      <c r="H20" s="60" t="s">
        <v>80</v>
      </c>
      <c r="I20" s="60" t="s">
        <v>81</v>
      </c>
    </row>
    <row r="21" spans="1:9" ht="136.5" customHeight="1" thickBot="1" x14ac:dyDescent="0.3">
      <c r="A21" s="36">
        <v>9</v>
      </c>
      <c r="B21" s="33">
        <v>5</v>
      </c>
      <c r="C21" s="22"/>
      <c r="D21" s="53" t="s">
        <v>82</v>
      </c>
      <c r="E21" s="103"/>
      <c r="F21" s="103"/>
      <c r="G21" s="53" t="s">
        <v>83</v>
      </c>
      <c r="H21" s="53" t="s">
        <v>84</v>
      </c>
      <c r="I21" s="53" t="s">
        <v>85</v>
      </c>
    </row>
    <row r="22" spans="1:9" ht="175.15" customHeight="1" thickBot="1" x14ac:dyDescent="0.3">
      <c r="A22" s="36">
        <v>10</v>
      </c>
      <c r="B22" s="34">
        <v>4</v>
      </c>
      <c r="C22" s="22"/>
      <c r="D22" s="60" t="s">
        <v>86</v>
      </c>
      <c r="E22" s="134"/>
      <c r="F22" s="134"/>
      <c r="G22" s="60" t="s">
        <v>87</v>
      </c>
      <c r="H22" s="60" t="s">
        <v>88</v>
      </c>
      <c r="I22" s="60" t="s">
        <v>89</v>
      </c>
    </row>
    <row r="23" spans="1:9" ht="160.15" customHeight="1" thickBot="1" x14ac:dyDescent="0.3">
      <c r="A23" s="36">
        <v>11</v>
      </c>
      <c r="B23" s="33">
        <v>3</v>
      </c>
      <c r="C23" s="22"/>
      <c r="D23" s="53" t="s">
        <v>90</v>
      </c>
      <c r="E23" s="103"/>
      <c r="F23" s="103"/>
      <c r="G23" s="53" t="s">
        <v>91</v>
      </c>
      <c r="H23" s="53" t="s">
        <v>92</v>
      </c>
      <c r="I23" s="53" t="s">
        <v>93</v>
      </c>
    </row>
    <row r="24" spans="1:9" ht="72.75" thickBot="1" x14ac:dyDescent="0.3">
      <c r="A24" s="36">
        <v>12</v>
      </c>
      <c r="B24" s="34">
        <v>4</v>
      </c>
      <c r="C24" s="22"/>
      <c r="D24" s="60" t="s">
        <v>94</v>
      </c>
      <c r="E24" s="134"/>
      <c r="F24" s="134"/>
      <c r="G24" s="60" t="s">
        <v>95</v>
      </c>
      <c r="H24" s="60" t="s">
        <v>96</v>
      </c>
      <c r="I24" s="60" t="s">
        <v>97</v>
      </c>
    </row>
    <row r="25" spans="1:9" ht="21" customHeight="1" thickBot="1" x14ac:dyDescent="0.3">
      <c r="A25" s="31"/>
      <c r="B25" s="31">
        <f>SUM(B26:B35)</f>
        <v>30</v>
      </c>
      <c r="C25" s="31">
        <f>SUM(C26:C35)</f>
        <v>0</v>
      </c>
      <c r="D25" s="127" t="s">
        <v>98</v>
      </c>
      <c r="E25" s="127"/>
      <c r="F25" s="127"/>
      <c r="G25" s="127"/>
      <c r="H25" s="127"/>
      <c r="I25" s="127"/>
    </row>
    <row r="26" spans="1:9" ht="109.15" customHeight="1" thickBot="1" x14ac:dyDescent="0.3">
      <c r="A26" s="36">
        <v>13</v>
      </c>
      <c r="B26" s="33">
        <v>4</v>
      </c>
      <c r="C26" s="22"/>
      <c r="D26" s="53" t="s">
        <v>99</v>
      </c>
      <c r="E26" s="103"/>
      <c r="F26" s="103"/>
      <c r="G26" s="53" t="s">
        <v>100</v>
      </c>
      <c r="H26" s="53" t="s">
        <v>101</v>
      </c>
      <c r="I26" s="53" t="s">
        <v>102</v>
      </c>
    </row>
    <row r="27" spans="1:9" ht="36.75" thickBot="1" x14ac:dyDescent="0.3">
      <c r="A27" s="36">
        <v>14</v>
      </c>
      <c r="B27" s="32">
        <v>4</v>
      </c>
      <c r="C27" s="22"/>
      <c r="D27" s="52" t="s">
        <v>103</v>
      </c>
      <c r="E27" s="104"/>
      <c r="F27" s="104"/>
      <c r="G27" s="52" t="s">
        <v>104</v>
      </c>
      <c r="H27" s="52" t="s">
        <v>105</v>
      </c>
      <c r="I27" s="52" t="s">
        <v>106</v>
      </c>
    </row>
    <row r="28" spans="1:9" ht="48.75" thickBot="1" x14ac:dyDescent="0.3">
      <c r="A28" s="36">
        <v>15</v>
      </c>
      <c r="B28" s="33">
        <v>4</v>
      </c>
      <c r="C28" s="22"/>
      <c r="D28" s="53" t="s">
        <v>270</v>
      </c>
      <c r="E28" s="103"/>
      <c r="F28" s="103"/>
      <c r="G28" s="53" t="s">
        <v>280</v>
      </c>
      <c r="H28" s="53" t="s">
        <v>107</v>
      </c>
      <c r="I28" s="53" t="s">
        <v>108</v>
      </c>
    </row>
    <row r="29" spans="1:9" ht="84.75" customHeight="1" thickBot="1" x14ac:dyDescent="0.3">
      <c r="A29" s="36">
        <v>16</v>
      </c>
      <c r="B29" s="32">
        <v>2</v>
      </c>
      <c r="C29" s="22"/>
      <c r="D29" s="52" t="s">
        <v>109</v>
      </c>
      <c r="E29" s="104"/>
      <c r="F29" s="104"/>
      <c r="G29" s="52" t="s">
        <v>110</v>
      </c>
      <c r="H29" s="52" t="s">
        <v>111</v>
      </c>
      <c r="I29" s="52" t="s">
        <v>112</v>
      </c>
    </row>
    <row r="30" spans="1:9" ht="62.25" customHeight="1" thickBot="1" x14ac:dyDescent="0.3">
      <c r="A30" s="36">
        <v>17</v>
      </c>
      <c r="B30" s="33">
        <v>2</v>
      </c>
      <c r="C30" s="22"/>
      <c r="D30" s="53" t="s">
        <v>269</v>
      </c>
      <c r="E30" s="103"/>
      <c r="F30" s="103"/>
      <c r="G30" s="53" t="s">
        <v>113</v>
      </c>
      <c r="H30" s="53" t="s">
        <v>114</v>
      </c>
      <c r="I30" s="53" t="s">
        <v>115</v>
      </c>
    </row>
    <row r="31" spans="1:9" ht="72.75" thickBot="1" x14ac:dyDescent="0.3">
      <c r="A31" s="36">
        <v>18</v>
      </c>
      <c r="B31" s="32">
        <v>4</v>
      </c>
      <c r="C31" s="22"/>
      <c r="D31" s="52" t="s">
        <v>116</v>
      </c>
      <c r="E31" s="104"/>
      <c r="F31" s="104"/>
      <c r="G31" s="52" t="s">
        <v>117</v>
      </c>
      <c r="H31" s="52" t="s">
        <v>118</v>
      </c>
      <c r="I31" s="52" t="s">
        <v>119</v>
      </c>
    </row>
    <row r="32" spans="1:9" ht="60.75" thickBot="1" x14ac:dyDescent="0.3">
      <c r="A32" s="36">
        <v>19</v>
      </c>
      <c r="B32" s="33">
        <v>3</v>
      </c>
      <c r="C32" s="22"/>
      <c r="D32" s="53" t="s">
        <v>120</v>
      </c>
      <c r="E32" s="103"/>
      <c r="F32" s="103"/>
      <c r="G32" s="53" t="s">
        <v>121</v>
      </c>
      <c r="H32" s="53" t="s">
        <v>122</v>
      </c>
      <c r="I32" s="53" t="s">
        <v>123</v>
      </c>
    </row>
    <row r="33" spans="1:9" ht="85.5" customHeight="1" thickBot="1" x14ac:dyDescent="0.3">
      <c r="A33" s="36">
        <v>20</v>
      </c>
      <c r="B33" s="32">
        <v>3</v>
      </c>
      <c r="C33" s="22"/>
      <c r="D33" s="52" t="s">
        <v>124</v>
      </c>
      <c r="E33" s="104"/>
      <c r="F33" s="104"/>
      <c r="G33" s="52" t="s">
        <v>125</v>
      </c>
      <c r="H33" s="52" t="s">
        <v>126</v>
      </c>
      <c r="I33" s="52" t="s">
        <v>127</v>
      </c>
    </row>
    <row r="34" spans="1:9" ht="129.75" customHeight="1" thickBot="1" x14ac:dyDescent="0.3">
      <c r="A34" s="36">
        <v>21</v>
      </c>
      <c r="B34" s="33">
        <v>3</v>
      </c>
      <c r="C34" s="22"/>
      <c r="D34" s="53" t="s">
        <v>128</v>
      </c>
      <c r="E34" s="103"/>
      <c r="F34" s="103"/>
      <c r="G34" s="53" t="s">
        <v>129</v>
      </c>
      <c r="H34" s="53" t="s">
        <v>287</v>
      </c>
      <c r="I34" s="53" t="s">
        <v>130</v>
      </c>
    </row>
    <row r="35" spans="1:9" ht="66" customHeight="1" thickBot="1" x14ac:dyDescent="0.3">
      <c r="A35" s="36">
        <v>22</v>
      </c>
      <c r="B35" s="32">
        <v>1</v>
      </c>
      <c r="C35" s="22"/>
      <c r="D35" s="52" t="s">
        <v>131</v>
      </c>
      <c r="E35" s="104"/>
      <c r="F35" s="104"/>
      <c r="G35" s="52" t="s">
        <v>132</v>
      </c>
      <c r="H35" s="52" t="s">
        <v>75</v>
      </c>
      <c r="I35" s="52" t="s">
        <v>76</v>
      </c>
    </row>
    <row r="36" spans="1:9" ht="21" customHeight="1" thickBot="1" x14ac:dyDescent="0.3">
      <c r="A36" s="31"/>
      <c r="B36" s="31">
        <f>SUM(B37:B41)</f>
        <v>20</v>
      </c>
      <c r="C36" s="31">
        <f>SUM(C37:C41)</f>
        <v>0</v>
      </c>
      <c r="D36" s="127" t="s">
        <v>133</v>
      </c>
      <c r="E36" s="127"/>
      <c r="F36" s="127"/>
      <c r="G36" s="127"/>
      <c r="H36" s="127"/>
      <c r="I36" s="127"/>
    </row>
    <row r="37" spans="1:9" ht="79.5" customHeight="1" thickBot="1" x14ac:dyDescent="0.3">
      <c r="A37" s="36">
        <v>23</v>
      </c>
      <c r="B37" s="33">
        <v>6</v>
      </c>
      <c r="C37" s="22"/>
      <c r="D37" s="53" t="s">
        <v>134</v>
      </c>
      <c r="E37" s="103"/>
      <c r="F37" s="103"/>
      <c r="G37" s="53" t="s">
        <v>135</v>
      </c>
      <c r="H37" s="53" t="s">
        <v>136</v>
      </c>
      <c r="I37" s="53" t="s">
        <v>137</v>
      </c>
    </row>
    <row r="38" spans="1:9" ht="121.5" customHeight="1" thickBot="1" x14ac:dyDescent="0.3">
      <c r="A38" s="36">
        <v>24</v>
      </c>
      <c r="B38" s="32">
        <v>3</v>
      </c>
      <c r="C38" s="22"/>
      <c r="D38" s="52" t="s">
        <v>138</v>
      </c>
      <c r="E38" s="104"/>
      <c r="F38" s="104"/>
      <c r="G38" s="52" t="s">
        <v>139</v>
      </c>
      <c r="H38" s="52" t="s">
        <v>140</v>
      </c>
      <c r="I38" s="52" t="s">
        <v>141</v>
      </c>
    </row>
    <row r="39" spans="1:9" ht="133.5" customHeight="1" thickBot="1" x14ac:dyDescent="0.3">
      <c r="A39" s="36">
        <v>25</v>
      </c>
      <c r="B39" s="33">
        <v>4</v>
      </c>
      <c r="C39" s="22"/>
      <c r="D39" s="53" t="s">
        <v>142</v>
      </c>
      <c r="E39" s="103"/>
      <c r="F39" s="103"/>
      <c r="G39" s="53" t="s">
        <v>143</v>
      </c>
      <c r="H39" s="53" t="s">
        <v>140</v>
      </c>
      <c r="I39" s="53" t="s">
        <v>144</v>
      </c>
    </row>
    <row r="40" spans="1:9" ht="108.75" thickBot="1" x14ac:dyDescent="0.3">
      <c r="A40" s="36">
        <v>26</v>
      </c>
      <c r="B40" s="32">
        <v>4</v>
      </c>
      <c r="C40" s="22"/>
      <c r="D40" s="52" t="s">
        <v>145</v>
      </c>
      <c r="E40" s="104"/>
      <c r="F40" s="104"/>
      <c r="G40" s="52" t="s">
        <v>281</v>
      </c>
      <c r="H40" s="52" t="s">
        <v>140</v>
      </c>
      <c r="I40" s="52" t="s">
        <v>146</v>
      </c>
    </row>
    <row r="41" spans="1:9" ht="49.5" customHeight="1" thickBot="1" x14ac:dyDescent="0.3">
      <c r="A41" s="36">
        <v>27</v>
      </c>
      <c r="B41" s="33">
        <v>3</v>
      </c>
      <c r="C41" s="22"/>
      <c r="D41" s="53" t="s">
        <v>147</v>
      </c>
      <c r="E41" s="103"/>
      <c r="F41" s="103"/>
      <c r="G41" s="53" t="s">
        <v>148</v>
      </c>
      <c r="H41" s="53" t="s">
        <v>149</v>
      </c>
      <c r="I41" s="53" t="s">
        <v>150</v>
      </c>
    </row>
    <row r="42" spans="1:9" ht="17.25" thickBot="1" x14ac:dyDescent="0.3">
      <c r="A42" s="128"/>
      <c r="B42" s="129"/>
      <c r="C42" s="129"/>
      <c r="D42" s="129"/>
      <c r="E42" s="130"/>
      <c r="F42" s="130"/>
      <c r="G42" s="130"/>
      <c r="H42" s="130"/>
      <c r="I42" s="130"/>
    </row>
    <row r="43" spans="1:9" x14ac:dyDescent="0.25">
      <c r="D43" s="2"/>
      <c r="F43" s="3"/>
    </row>
    <row r="44" spans="1:9" x14ac:dyDescent="0.25">
      <c r="D44" s="2"/>
      <c r="F44" s="4"/>
    </row>
    <row r="45" spans="1:9" x14ac:dyDescent="0.25">
      <c r="D45" s="2"/>
      <c r="F45" s="4"/>
    </row>
    <row r="46" spans="1:9" x14ac:dyDescent="0.25">
      <c r="D46" s="2"/>
      <c r="F46" s="4"/>
    </row>
    <row r="47" spans="1:9" x14ac:dyDescent="0.25">
      <c r="F47" s="4"/>
    </row>
    <row r="48" spans="1:9" x14ac:dyDescent="0.25">
      <c r="F48" s="4"/>
    </row>
    <row r="49" spans="6:6" x14ac:dyDescent="0.25">
      <c r="F49" s="4"/>
    </row>
    <row r="50" spans="6:6" x14ac:dyDescent="0.25">
      <c r="F50" s="5"/>
    </row>
    <row r="51" spans="6:6" x14ac:dyDescent="0.25">
      <c r="F51" s="4"/>
    </row>
    <row r="52" spans="6:6" x14ac:dyDescent="0.25">
      <c r="F52" s="5"/>
    </row>
    <row r="53" spans="6:6" x14ac:dyDescent="0.25">
      <c r="F53" s="4"/>
    </row>
    <row r="54" spans="6:6" x14ac:dyDescent="0.25">
      <c r="F54" s="4"/>
    </row>
    <row r="55" spans="6:6" x14ac:dyDescent="0.25">
      <c r="F55" s="4"/>
    </row>
    <row r="56" spans="6:6" x14ac:dyDescent="0.25">
      <c r="F56" s="4"/>
    </row>
    <row r="57" spans="6:6" x14ac:dyDescent="0.25">
      <c r="F57" s="4"/>
    </row>
    <row r="58" spans="6:6" x14ac:dyDescent="0.25">
      <c r="F58" s="4"/>
    </row>
    <row r="59" spans="6:6" x14ac:dyDescent="0.25">
      <c r="F59" s="5"/>
    </row>
  </sheetData>
  <mergeCells count="44">
    <mergeCell ref="E29:F29"/>
    <mergeCell ref="E30:F30"/>
    <mergeCell ref="E37:F37"/>
    <mergeCell ref="E38:F38"/>
    <mergeCell ref="E39:F39"/>
    <mergeCell ref="E40:F40"/>
    <mergeCell ref="E20:F20"/>
    <mergeCell ref="E21:F21"/>
    <mergeCell ref="E34:F34"/>
    <mergeCell ref="E23:F23"/>
    <mergeCell ref="E24:F24"/>
    <mergeCell ref="D25:I25"/>
    <mergeCell ref="E31:F31"/>
    <mergeCell ref="E32:F32"/>
    <mergeCell ref="E33:F33"/>
    <mergeCell ref="E26:F26"/>
    <mergeCell ref="E27:F27"/>
    <mergeCell ref="E28:F28"/>
    <mergeCell ref="C4:D4"/>
    <mergeCell ref="F4:I4"/>
    <mergeCell ref="C5:D5"/>
    <mergeCell ref="G5:I5"/>
    <mergeCell ref="C6:D6"/>
    <mergeCell ref="A42:I42"/>
    <mergeCell ref="H7:I7"/>
    <mergeCell ref="C7:D7"/>
    <mergeCell ref="C8:D8"/>
    <mergeCell ref="E10:F10"/>
    <mergeCell ref="C9:D9"/>
    <mergeCell ref="E22:F22"/>
    <mergeCell ref="D11:I11"/>
    <mergeCell ref="E12:F12"/>
    <mergeCell ref="E13:F13"/>
    <mergeCell ref="E14:F14"/>
    <mergeCell ref="E15:F15"/>
    <mergeCell ref="E16:F16"/>
    <mergeCell ref="E41:F41"/>
    <mergeCell ref="E35:F35"/>
    <mergeCell ref="D36:I36"/>
    <mergeCell ref="E17:F17"/>
    <mergeCell ref="E18:F18"/>
    <mergeCell ref="E9:F9"/>
    <mergeCell ref="G9:H9"/>
    <mergeCell ref="D19:I19"/>
  </mergeCells>
  <pageMargins left="0.7" right="0.7" top="0.75" bottom="0.75" header="0.3" footer="0.3"/>
  <pageSetup orientation="portrait" horizont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A35CC-296A-45CC-B84E-42285801F900}">
  <sheetPr>
    <tabColor rgb="FFB6E5F4"/>
  </sheetPr>
  <dimension ref="A3:J52"/>
  <sheetViews>
    <sheetView showGridLines="0" workbookViewId="0">
      <pane ySplit="10" topLeftCell="A32" activePane="bottomLeft" state="frozen"/>
      <selection pane="bottomLeft" activeCell="J32" sqref="J32"/>
    </sheetView>
  </sheetViews>
  <sheetFormatPr defaultColWidth="9.28515625" defaultRowHeight="15" x14ac:dyDescent="0.25"/>
  <cols>
    <col min="1" max="3" width="12.7109375" style="8" customWidth="1"/>
    <col min="4" max="4" width="39.42578125" style="1" customWidth="1"/>
    <col min="5" max="5" width="8" style="1" customWidth="1"/>
    <col min="6" max="6" width="28.5703125" style="1" customWidth="1"/>
    <col min="7" max="8" width="25.7109375" style="1" customWidth="1"/>
    <col min="9" max="9" width="25.7109375" style="2" customWidth="1"/>
    <col min="10" max="10" width="19.28515625" style="74" customWidth="1"/>
    <col min="11" max="11" width="9.28515625" style="2"/>
    <col min="12" max="14" width="9.28515625" style="2" customWidth="1"/>
    <col min="15" max="16384" width="9.28515625" style="2"/>
  </cols>
  <sheetData>
    <row r="3" spans="1:10" ht="15.75" thickBot="1" x14ac:dyDescent="0.3"/>
    <row r="4" spans="1:10" ht="33.75" customHeight="1" thickBot="1" x14ac:dyDescent="0.3">
      <c r="A4" s="39" t="s">
        <v>40</v>
      </c>
      <c r="B4" s="39" t="s">
        <v>41</v>
      </c>
      <c r="C4" s="135" t="s">
        <v>42</v>
      </c>
      <c r="D4" s="136"/>
      <c r="E4" s="24"/>
      <c r="F4" s="128" t="s">
        <v>6</v>
      </c>
      <c r="G4" s="129"/>
      <c r="H4" s="129"/>
      <c r="I4" s="137"/>
      <c r="J4" s="75"/>
    </row>
    <row r="5" spans="1:10" ht="13.9" customHeight="1" thickBot="1" x14ac:dyDescent="0.3">
      <c r="A5" s="79">
        <f>C11</f>
        <v>0</v>
      </c>
      <c r="B5" s="80">
        <f>A5/B11</f>
        <v>0</v>
      </c>
      <c r="C5" s="103" t="s">
        <v>43</v>
      </c>
      <c r="D5" s="103"/>
      <c r="E5" s="66"/>
      <c r="F5" s="76" t="s">
        <v>10</v>
      </c>
      <c r="G5" s="138"/>
      <c r="H5" s="139"/>
      <c r="I5" s="140"/>
    </row>
    <row r="6" spans="1:10" ht="13.9" customHeight="1" thickBot="1" x14ac:dyDescent="0.3">
      <c r="A6" s="79">
        <f>C16</f>
        <v>0</v>
      </c>
      <c r="B6" s="80">
        <f>A6/B16</f>
        <v>0</v>
      </c>
      <c r="C6" s="103" t="s">
        <v>44</v>
      </c>
      <c r="D6" s="103"/>
      <c r="E6" s="67"/>
      <c r="F6" s="76" t="s">
        <v>13</v>
      </c>
      <c r="G6" s="77" t="s">
        <v>14</v>
      </c>
      <c r="H6" s="77" t="s">
        <v>15</v>
      </c>
      <c r="I6" s="77" t="s">
        <v>16</v>
      </c>
    </row>
    <row r="7" spans="1:10" ht="13.9" customHeight="1" thickBot="1" x14ac:dyDescent="0.3">
      <c r="A7" s="79">
        <f>C22</f>
        <v>0</v>
      </c>
      <c r="B7" s="80">
        <f>A7/B22</f>
        <v>0</v>
      </c>
      <c r="C7" s="103" t="s">
        <v>45</v>
      </c>
      <c r="D7" s="103"/>
      <c r="E7" s="67"/>
      <c r="F7" s="76" t="s">
        <v>18</v>
      </c>
      <c r="G7" s="78" t="s">
        <v>19</v>
      </c>
      <c r="H7" s="131" t="s">
        <v>20</v>
      </c>
      <c r="I7" s="132"/>
    </row>
    <row r="8" spans="1:10" ht="13.9" customHeight="1" thickBot="1" x14ac:dyDescent="0.3">
      <c r="A8" s="79">
        <f>C28</f>
        <v>0</v>
      </c>
      <c r="B8" s="80">
        <f>A8/B28</f>
        <v>0</v>
      </c>
      <c r="C8" s="141" t="s">
        <v>46</v>
      </c>
      <c r="D8" s="142"/>
      <c r="E8" s="67"/>
      <c r="F8" s="2"/>
      <c r="G8" s="2"/>
      <c r="H8" s="2"/>
    </row>
    <row r="9" spans="1:10" ht="20.65" customHeight="1" thickBot="1" x14ac:dyDescent="0.3">
      <c r="A9" s="29">
        <f>SUM(A5:A8)</f>
        <v>0</v>
      </c>
      <c r="B9" s="30">
        <f>A9/100</f>
        <v>0</v>
      </c>
      <c r="C9" s="125" t="s">
        <v>47</v>
      </c>
      <c r="D9" s="126"/>
      <c r="E9" s="125"/>
      <c r="F9" s="126"/>
      <c r="G9" s="125"/>
      <c r="H9" s="126"/>
      <c r="I9" s="84"/>
      <c r="J9" s="2"/>
    </row>
    <row r="10" spans="1:10" customFormat="1" ht="37.9" customHeight="1" thickBot="1" x14ac:dyDescent="0.35">
      <c r="A10" s="27" t="s">
        <v>22</v>
      </c>
      <c r="B10" s="28" t="s">
        <v>48</v>
      </c>
      <c r="C10" s="28" t="s">
        <v>49</v>
      </c>
      <c r="D10" s="28" t="s">
        <v>50</v>
      </c>
      <c r="E10" s="133" t="s">
        <v>51</v>
      </c>
      <c r="F10" s="133"/>
      <c r="G10" s="28" t="s">
        <v>52</v>
      </c>
      <c r="H10" s="28" t="s">
        <v>53</v>
      </c>
      <c r="I10" s="28" t="s">
        <v>54</v>
      </c>
    </row>
    <row r="11" spans="1:10" ht="21" customHeight="1" thickBot="1" x14ac:dyDescent="0.3">
      <c r="A11" s="31"/>
      <c r="B11" s="31">
        <f>SUM(B12:B15)</f>
        <v>30</v>
      </c>
      <c r="C11" s="31">
        <f>SUM(C12:C15)</f>
        <v>0</v>
      </c>
      <c r="D11" s="127" t="s">
        <v>151</v>
      </c>
      <c r="E11" s="127"/>
      <c r="F11" s="127"/>
      <c r="G11" s="127"/>
      <c r="H11" s="127"/>
      <c r="I11" s="127"/>
    </row>
    <row r="12" spans="1:10" ht="122.65" customHeight="1" thickBot="1" x14ac:dyDescent="0.3">
      <c r="A12" s="36">
        <v>1</v>
      </c>
      <c r="B12" s="33">
        <v>9</v>
      </c>
      <c r="C12" s="22"/>
      <c r="D12" s="53" t="s">
        <v>152</v>
      </c>
      <c r="E12" s="103"/>
      <c r="F12" s="103"/>
      <c r="G12" s="53" t="s">
        <v>286</v>
      </c>
      <c r="H12" s="53" t="s">
        <v>153</v>
      </c>
      <c r="I12" s="53" t="s">
        <v>154</v>
      </c>
    </row>
    <row r="13" spans="1:10" ht="132.75" thickBot="1" x14ac:dyDescent="0.3">
      <c r="A13" s="36">
        <v>2</v>
      </c>
      <c r="B13" s="32">
        <v>7</v>
      </c>
      <c r="C13" s="22"/>
      <c r="D13" s="52" t="s">
        <v>155</v>
      </c>
      <c r="E13" s="104"/>
      <c r="F13" s="104"/>
      <c r="G13" s="52" t="s">
        <v>156</v>
      </c>
      <c r="H13" s="65" t="s">
        <v>272</v>
      </c>
      <c r="I13" s="65" t="s">
        <v>157</v>
      </c>
      <c r="J13" s="2"/>
    </row>
    <row r="14" spans="1:10" ht="122.65" customHeight="1" thickBot="1" x14ac:dyDescent="0.3">
      <c r="A14" s="36">
        <v>3</v>
      </c>
      <c r="B14" s="33">
        <v>7</v>
      </c>
      <c r="C14" s="22"/>
      <c r="D14" s="82" t="s">
        <v>279</v>
      </c>
      <c r="E14" s="103"/>
      <c r="F14" s="103"/>
      <c r="G14" s="82" t="s">
        <v>267</v>
      </c>
      <c r="H14" s="82" t="s">
        <v>266</v>
      </c>
      <c r="I14" s="53" t="s">
        <v>158</v>
      </c>
    </row>
    <row r="15" spans="1:10" ht="120.75" thickBot="1" x14ac:dyDescent="0.3">
      <c r="A15" s="36">
        <v>4</v>
      </c>
      <c r="B15" s="32">
        <v>7</v>
      </c>
      <c r="C15" s="22"/>
      <c r="D15" s="52" t="s">
        <v>69</v>
      </c>
      <c r="E15" s="104"/>
      <c r="F15" s="104"/>
      <c r="G15" s="52" t="s">
        <v>70</v>
      </c>
      <c r="H15" s="65" t="s">
        <v>71</v>
      </c>
      <c r="I15" s="65" t="s">
        <v>72</v>
      </c>
      <c r="J15" s="2"/>
    </row>
    <row r="16" spans="1:10" ht="21" customHeight="1" thickBot="1" x14ac:dyDescent="0.3">
      <c r="A16" s="31"/>
      <c r="B16" s="31">
        <f>SUM(B17:B21)</f>
        <v>20</v>
      </c>
      <c r="C16" s="31">
        <f>SUM(C17:C21)</f>
        <v>0</v>
      </c>
      <c r="D16" s="127" t="s">
        <v>77</v>
      </c>
      <c r="E16" s="127"/>
      <c r="F16" s="127"/>
      <c r="G16" s="127"/>
      <c r="H16" s="127"/>
      <c r="I16" s="127"/>
    </row>
    <row r="17" spans="1:10" ht="122.65" customHeight="1" thickBot="1" x14ac:dyDescent="0.3">
      <c r="A17" s="36">
        <v>5</v>
      </c>
      <c r="B17" s="33">
        <v>4</v>
      </c>
      <c r="C17" s="22"/>
      <c r="D17" s="53" t="s">
        <v>78</v>
      </c>
      <c r="E17" s="103"/>
      <c r="F17" s="103"/>
      <c r="G17" s="53" t="s">
        <v>273</v>
      </c>
      <c r="H17" s="53" t="s">
        <v>80</v>
      </c>
      <c r="I17" s="53" t="s">
        <v>81</v>
      </c>
    </row>
    <row r="18" spans="1:10" ht="271.14999999999998" customHeight="1" thickBot="1" x14ac:dyDescent="0.3">
      <c r="A18" s="36">
        <v>6</v>
      </c>
      <c r="B18" s="32">
        <v>5</v>
      </c>
      <c r="C18" s="22"/>
      <c r="D18" s="52" t="s">
        <v>82</v>
      </c>
      <c r="E18" s="104"/>
      <c r="F18" s="104"/>
      <c r="G18" s="52" t="s">
        <v>159</v>
      </c>
      <c r="H18" s="65" t="s">
        <v>160</v>
      </c>
      <c r="I18" s="65" t="s">
        <v>274</v>
      </c>
      <c r="J18" s="2"/>
    </row>
    <row r="19" spans="1:10" ht="168" customHeight="1" thickBot="1" x14ac:dyDescent="0.3">
      <c r="A19" s="36">
        <v>7</v>
      </c>
      <c r="B19" s="33">
        <v>4</v>
      </c>
      <c r="C19" s="22"/>
      <c r="D19" s="53" t="s">
        <v>275</v>
      </c>
      <c r="E19" s="103"/>
      <c r="F19" s="103"/>
      <c r="G19" s="53" t="s">
        <v>87</v>
      </c>
      <c r="H19" s="53" t="s">
        <v>88</v>
      </c>
      <c r="I19" s="53" t="s">
        <v>89</v>
      </c>
    </row>
    <row r="20" spans="1:10" ht="144.75" thickBot="1" x14ac:dyDescent="0.3">
      <c r="A20" s="36">
        <v>8</v>
      </c>
      <c r="B20" s="32">
        <v>3</v>
      </c>
      <c r="C20" s="22"/>
      <c r="D20" s="52" t="s">
        <v>90</v>
      </c>
      <c r="E20" s="104"/>
      <c r="F20" s="104"/>
      <c r="G20" s="52" t="s">
        <v>91</v>
      </c>
      <c r="H20" s="65" t="s">
        <v>92</v>
      </c>
      <c r="I20" s="65" t="s">
        <v>93</v>
      </c>
      <c r="J20" s="2"/>
    </row>
    <row r="21" spans="1:10" ht="122.65" customHeight="1" thickBot="1" x14ac:dyDescent="0.3">
      <c r="A21" s="36">
        <v>9</v>
      </c>
      <c r="B21" s="33">
        <v>4</v>
      </c>
      <c r="C21" s="22"/>
      <c r="D21" s="53" t="s">
        <v>94</v>
      </c>
      <c r="E21" s="103"/>
      <c r="F21" s="103"/>
      <c r="G21" s="53" t="s">
        <v>95</v>
      </c>
      <c r="H21" s="53" t="s">
        <v>96</v>
      </c>
      <c r="I21" s="53" t="s">
        <v>97</v>
      </c>
    </row>
    <row r="22" spans="1:10" ht="21" customHeight="1" thickBot="1" x14ac:dyDescent="0.3">
      <c r="A22" s="31"/>
      <c r="B22" s="31">
        <f>SUM(B23:B28)</f>
        <v>20</v>
      </c>
      <c r="C22" s="31">
        <f>SUM(C23:C28)</f>
        <v>0</v>
      </c>
      <c r="D22" s="127" t="s">
        <v>98</v>
      </c>
      <c r="E22" s="127"/>
      <c r="F22" s="127"/>
      <c r="G22" s="127"/>
      <c r="H22" s="127"/>
      <c r="I22" s="127"/>
    </row>
    <row r="23" spans="1:10" ht="48.75" thickBot="1" x14ac:dyDescent="0.3">
      <c r="A23" s="36">
        <v>10</v>
      </c>
      <c r="B23" s="32">
        <v>2</v>
      </c>
      <c r="C23" s="22"/>
      <c r="D23" s="52" t="s">
        <v>269</v>
      </c>
      <c r="E23" s="104"/>
      <c r="F23" s="104"/>
      <c r="G23" s="52" t="s">
        <v>113</v>
      </c>
      <c r="H23" s="65" t="s">
        <v>114</v>
      </c>
      <c r="I23" s="65" t="s">
        <v>115</v>
      </c>
      <c r="J23" s="2"/>
    </row>
    <row r="24" spans="1:10" ht="122.65" customHeight="1" thickBot="1" x14ac:dyDescent="0.3">
      <c r="A24" s="36">
        <v>11</v>
      </c>
      <c r="B24" s="33">
        <v>5</v>
      </c>
      <c r="C24" s="22"/>
      <c r="D24" s="53" t="s">
        <v>116</v>
      </c>
      <c r="E24" s="103"/>
      <c r="F24" s="103"/>
      <c r="G24" s="53" t="s">
        <v>117</v>
      </c>
      <c r="H24" s="53" t="s">
        <v>118</v>
      </c>
      <c r="I24" s="53" t="s">
        <v>119</v>
      </c>
    </row>
    <row r="25" spans="1:10" ht="60.75" thickBot="1" x14ac:dyDescent="0.3">
      <c r="A25" s="36">
        <v>12</v>
      </c>
      <c r="B25" s="32">
        <v>4</v>
      </c>
      <c r="C25" s="22"/>
      <c r="D25" s="52" t="s">
        <v>120</v>
      </c>
      <c r="E25" s="104"/>
      <c r="F25" s="104"/>
      <c r="G25" s="52" t="s">
        <v>121</v>
      </c>
      <c r="H25" s="65" t="s">
        <v>122</v>
      </c>
      <c r="I25" s="65" t="s">
        <v>123</v>
      </c>
      <c r="J25" s="2"/>
    </row>
    <row r="26" spans="1:10" ht="72" customHeight="1" thickBot="1" x14ac:dyDescent="0.3">
      <c r="A26" s="36">
        <v>13</v>
      </c>
      <c r="B26" s="33">
        <v>4</v>
      </c>
      <c r="C26" s="22"/>
      <c r="D26" s="53" t="s">
        <v>124</v>
      </c>
      <c r="E26" s="103"/>
      <c r="F26" s="103"/>
      <c r="G26" s="53" t="s">
        <v>125</v>
      </c>
      <c r="H26" s="53" t="s">
        <v>126</v>
      </c>
      <c r="I26" s="53" t="s">
        <v>127</v>
      </c>
    </row>
    <row r="27" spans="1:10" ht="127.9" customHeight="1" thickBot="1" x14ac:dyDescent="0.3">
      <c r="A27" s="36">
        <v>14</v>
      </c>
      <c r="B27" s="32">
        <v>4</v>
      </c>
      <c r="C27" s="22"/>
      <c r="D27" s="52" t="s">
        <v>128</v>
      </c>
      <c r="E27" s="104"/>
      <c r="F27" s="104"/>
      <c r="G27" s="52" t="s">
        <v>129</v>
      </c>
      <c r="H27" s="65" t="s">
        <v>287</v>
      </c>
      <c r="I27" s="65" t="s">
        <v>130</v>
      </c>
      <c r="J27" s="2"/>
    </row>
    <row r="28" spans="1:10" ht="36.75" thickBot="1" x14ac:dyDescent="0.3">
      <c r="A28" s="36">
        <v>15</v>
      </c>
      <c r="B28" s="33">
        <v>1</v>
      </c>
      <c r="C28" s="22"/>
      <c r="D28" s="53" t="s">
        <v>131</v>
      </c>
      <c r="E28" s="103"/>
      <c r="F28" s="103"/>
      <c r="G28" s="53" t="s">
        <v>132</v>
      </c>
      <c r="H28" s="53" t="s">
        <v>75</v>
      </c>
      <c r="I28" s="53" t="s">
        <v>76</v>
      </c>
    </row>
    <row r="29" spans="1:10" ht="21" customHeight="1" thickBot="1" x14ac:dyDescent="0.3">
      <c r="A29" s="31"/>
      <c r="B29" s="31">
        <f>SUM(B30:B34)</f>
        <v>20</v>
      </c>
      <c r="C29" s="31">
        <f>SUM(C30:C34)</f>
        <v>0</v>
      </c>
      <c r="D29" s="127" t="s">
        <v>133</v>
      </c>
      <c r="E29" s="127"/>
      <c r="F29" s="127"/>
      <c r="G29" s="127"/>
      <c r="H29" s="127"/>
      <c r="I29" s="127"/>
    </row>
    <row r="30" spans="1:10" ht="60.75" thickBot="1" x14ac:dyDescent="0.3">
      <c r="A30" s="36">
        <v>16</v>
      </c>
      <c r="B30" s="32">
        <v>6</v>
      </c>
      <c r="C30" s="22"/>
      <c r="D30" s="52" t="s">
        <v>134</v>
      </c>
      <c r="E30" s="104"/>
      <c r="F30" s="104"/>
      <c r="G30" s="52" t="s">
        <v>135</v>
      </c>
      <c r="H30" s="65" t="s">
        <v>136</v>
      </c>
      <c r="I30" s="65" t="s">
        <v>137</v>
      </c>
      <c r="J30" s="2"/>
    </row>
    <row r="31" spans="1:10" ht="108.75" thickBot="1" x14ac:dyDescent="0.3">
      <c r="A31" s="36">
        <v>17</v>
      </c>
      <c r="B31" s="33">
        <v>3</v>
      </c>
      <c r="C31" s="22"/>
      <c r="D31" s="53" t="s">
        <v>138</v>
      </c>
      <c r="E31" s="103"/>
      <c r="F31" s="103"/>
      <c r="G31" s="53" t="s">
        <v>139</v>
      </c>
      <c r="H31" s="53" t="s">
        <v>140</v>
      </c>
      <c r="I31" s="53" t="s">
        <v>141</v>
      </c>
    </row>
    <row r="32" spans="1:10" ht="96.75" thickBot="1" x14ac:dyDescent="0.3">
      <c r="A32" s="36">
        <v>18</v>
      </c>
      <c r="B32" s="32">
        <v>4</v>
      </c>
      <c r="C32" s="22"/>
      <c r="D32" s="52" t="s">
        <v>142</v>
      </c>
      <c r="E32" s="104"/>
      <c r="F32" s="104"/>
      <c r="G32" s="52" t="s">
        <v>143</v>
      </c>
      <c r="H32" s="65" t="s">
        <v>140</v>
      </c>
      <c r="I32" s="65" t="s">
        <v>144</v>
      </c>
      <c r="J32" s="2"/>
    </row>
    <row r="33" spans="1:10" ht="108.75" thickBot="1" x14ac:dyDescent="0.3">
      <c r="A33" s="36">
        <v>19</v>
      </c>
      <c r="B33" s="33">
        <v>4</v>
      </c>
      <c r="C33" s="22"/>
      <c r="D33" s="53" t="s">
        <v>145</v>
      </c>
      <c r="E33" s="103"/>
      <c r="F33" s="103"/>
      <c r="G33" s="53" t="s">
        <v>281</v>
      </c>
      <c r="H33" s="53" t="s">
        <v>140</v>
      </c>
      <c r="I33" s="53" t="s">
        <v>146</v>
      </c>
    </row>
    <row r="34" spans="1:10" ht="36.75" thickBot="1" x14ac:dyDescent="0.3">
      <c r="A34" s="36">
        <v>20</v>
      </c>
      <c r="B34" s="32">
        <v>3</v>
      </c>
      <c r="C34" s="22"/>
      <c r="D34" s="52" t="s">
        <v>147</v>
      </c>
      <c r="E34" s="104"/>
      <c r="F34" s="104"/>
      <c r="G34" s="52" t="s">
        <v>148</v>
      </c>
      <c r="H34" s="65" t="s">
        <v>149</v>
      </c>
      <c r="I34" s="65" t="s">
        <v>150</v>
      </c>
      <c r="J34" s="2"/>
    </row>
    <row r="35" spans="1:10" ht="17.25" thickBot="1" x14ac:dyDescent="0.3">
      <c r="A35" s="128"/>
      <c r="B35" s="129"/>
      <c r="C35" s="129"/>
      <c r="D35" s="129"/>
      <c r="E35" s="130"/>
      <c r="F35" s="130"/>
      <c r="G35" s="130"/>
      <c r="H35" s="130"/>
      <c r="I35" s="130"/>
      <c r="J35" s="2"/>
    </row>
    <row r="36" spans="1:10" x14ac:dyDescent="0.25">
      <c r="D36" s="2"/>
      <c r="F36" s="3"/>
    </row>
    <row r="37" spans="1:10" x14ac:dyDescent="0.25">
      <c r="D37" s="2"/>
      <c r="F37" s="4"/>
    </row>
    <row r="38" spans="1:10" x14ac:dyDescent="0.25">
      <c r="D38" s="2"/>
      <c r="F38" s="4"/>
    </row>
    <row r="39" spans="1:10" x14ac:dyDescent="0.25">
      <c r="D39" s="2"/>
      <c r="F39" s="4"/>
    </row>
    <row r="40" spans="1:10" x14ac:dyDescent="0.25">
      <c r="F40" s="4"/>
    </row>
    <row r="41" spans="1:10" x14ac:dyDescent="0.25">
      <c r="F41" s="4"/>
    </row>
    <row r="42" spans="1:10" x14ac:dyDescent="0.25">
      <c r="F42" s="4"/>
    </row>
    <row r="43" spans="1:10" x14ac:dyDescent="0.25">
      <c r="F43" s="5"/>
    </row>
    <row r="44" spans="1:10" x14ac:dyDescent="0.25">
      <c r="F44" s="4"/>
    </row>
    <row r="45" spans="1:10" x14ac:dyDescent="0.25">
      <c r="F45" s="5"/>
    </row>
    <row r="46" spans="1:10" x14ac:dyDescent="0.25">
      <c r="F46" s="4"/>
    </row>
    <row r="47" spans="1:10" x14ac:dyDescent="0.25">
      <c r="F47" s="4"/>
    </row>
    <row r="48" spans="1:10" x14ac:dyDescent="0.25">
      <c r="F48" s="4"/>
    </row>
    <row r="49" spans="6:6" x14ac:dyDescent="0.25">
      <c r="F49" s="4"/>
    </row>
    <row r="50" spans="6:6" x14ac:dyDescent="0.25">
      <c r="F50" s="4"/>
    </row>
    <row r="51" spans="6:6" x14ac:dyDescent="0.25">
      <c r="F51" s="4"/>
    </row>
    <row r="52" spans="6:6" x14ac:dyDescent="0.25">
      <c r="F52" s="5"/>
    </row>
  </sheetData>
  <mergeCells count="37">
    <mergeCell ref="C4:D4"/>
    <mergeCell ref="F4:I4"/>
    <mergeCell ref="C5:D5"/>
    <mergeCell ref="G5:I5"/>
    <mergeCell ref="C6:D6"/>
    <mergeCell ref="H7:I7"/>
    <mergeCell ref="C7:D7"/>
    <mergeCell ref="C8:D8"/>
    <mergeCell ref="D11:I11"/>
    <mergeCell ref="E12:F12"/>
    <mergeCell ref="G9:H9"/>
    <mergeCell ref="E13:F13"/>
    <mergeCell ref="E14:F14"/>
    <mergeCell ref="C9:D9"/>
    <mergeCell ref="E10:F10"/>
    <mergeCell ref="E9:F9"/>
    <mergeCell ref="E20:F20"/>
    <mergeCell ref="E21:F21"/>
    <mergeCell ref="D22:I22"/>
    <mergeCell ref="E15:F15"/>
    <mergeCell ref="D16:I16"/>
    <mergeCell ref="E17:F17"/>
    <mergeCell ref="E18:F18"/>
    <mergeCell ref="E19:F19"/>
    <mergeCell ref="A35:I35"/>
    <mergeCell ref="D29:I29"/>
    <mergeCell ref="E30:F30"/>
    <mergeCell ref="E31:F31"/>
    <mergeCell ref="E32:F32"/>
    <mergeCell ref="E33:F33"/>
    <mergeCell ref="E34:F34"/>
    <mergeCell ref="E28:F28"/>
    <mergeCell ref="E23:F23"/>
    <mergeCell ref="E24:F24"/>
    <mergeCell ref="E25:F25"/>
    <mergeCell ref="E26:F26"/>
    <mergeCell ref="E27:F27"/>
  </mergeCells>
  <pageMargins left="0.7" right="0.7" top="0.75" bottom="0.75" header="0.3" footer="0.3"/>
  <pageSetup orientation="portrait"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5CFEB"/>
  </sheetPr>
  <dimension ref="A3:T40"/>
  <sheetViews>
    <sheetView showGridLines="0" tabSelected="1" zoomScaleNormal="100" zoomScalePageLayoutView="60" workbookViewId="0">
      <pane ySplit="10" topLeftCell="A11" activePane="bottomLeft" state="frozen"/>
      <selection pane="bottomLeft" activeCell="M9" sqref="M9"/>
    </sheetView>
  </sheetViews>
  <sheetFormatPr defaultColWidth="9.28515625" defaultRowHeight="15" x14ac:dyDescent="0.25"/>
  <cols>
    <col min="1" max="3" width="12.7109375" style="8" customWidth="1"/>
    <col min="4" max="4" width="39.42578125" style="1" customWidth="1"/>
    <col min="5" max="5" width="8" style="1" customWidth="1"/>
    <col min="6" max="6" width="28.5703125" style="1" customWidth="1"/>
    <col min="7" max="8" width="25.7109375" style="1" customWidth="1"/>
    <col min="9" max="9" width="25.7109375" style="2" customWidth="1"/>
    <col min="10" max="12" width="9.28515625" style="2"/>
    <col min="13" max="14" width="9.28515625" style="2" customWidth="1"/>
    <col min="15" max="16384" width="9.28515625" style="2"/>
  </cols>
  <sheetData>
    <row r="3" spans="1:20" ht="15.75" thickBot="1" x14ac:dyDescent="0.3"/>
    <row r="4" spans="1:20" ht="33.75" thickBot="1" x14ac:dyDescent="0.3">
      <c r="A4" s="39" t="s">
        <v>40</v>
      </c>
      <c r="B4" s="39" t="s">
        <v>41</v>
      </c>
      <c r="C4" s="135" t="s">
        <v>42</v>
      </c>
      <c r="D4" s="136"/>
      <c r="E4" s="24"/>
      <c r="F4" s="128" t="s">
        <v>6</v>
      </c>
      <c r="G4" s="129"/>
      <c r="H4" s="129"/>
      <c r="I4" s="137"/>
      <c r="J4" s="23"/>
      <c r="Q4" s="25"/>
      <c r="R4" s="144"/>
      <c r="S4" s="144"/>
      <c r="T4" s="144"/>
    </row>
    <row r="5" spans="1:20" ht="13.9" customHeight="1" thickBot="1" x14ac:dyDescent="0.3">
      <c r="A5" s="145">
        <f>C11</f>
        <v>0</v>
      </c>
      <c r="B5" s="147">
        <f>A5/B11</f>
        <v>0</v>
      </c>
      <c r="C5" s="149" t="s">
        <v>161</v>
      </c>
      <c r="D5" s="149"/>
      <c r="E5" s="66"/>
      <c r="F5" s="76" t="s">
        <v>10</v>
      </c>
      <c r="G5" s="138"/>
      <c r="H5" s="139"/>
      <c r="I5" s="140"/>
    </row>
    <row r="6" spans="1:20" ht="13.9" customHeight="1" thickBot="1" x14ac:dyDescent="0.3">
      <c r="A6" s="146"/>
      <c r="B6" s="148"/>
      <c r="C6" s="150"/>
      <c r="D6" s="150"/>
      <c r="E6" s="67"/>
      <c r="F6" s="76" t="s">
        <v>13</v>
      </c>
      <c r="G6" s="77" t="s">
        <v>14</v>
      </c>
      <c r="H6" s="77" t="s">
        <v>15</v>
      </c>
      <c r="I6" s="77" t="s">
        <v>16</v>
      </c>
    </row>
    <row r="7" spans="1:20" ht="13.9" customHeight="1" thickBot="1" x14ac:dyDescent="0.3">
      <c r="A7" s="145">
        <f>C19</f>
        <v>0</v>
      </c>
      <c r="B7" s="147">
        <f>A7/B19</f>
        <v>0</v>
      </c>
      <c r="C7" s="149" t="s">
        <v>162</v>
      </c>
      <c r="D7" s="149"/>
      <c r="E7" s="26"/>
      <c r="F7" s="76" t="s">
        <v>18</v>
      </c>
      <c r="G7" s="78" t="s">
        <v>19</v>
      </c>
      <c r="H7" s="131" t="s">
        <v>20</v>
      </c>
      <c r="I7" s="132"/>
    </row>
    <row r="8" spans="1:20" ht="13.9" customHeight="1" thickBot="1" x14ac:dyDescent="0.3">
      <c r="A8" s="146"/>
      <c r="B8" s="148"/>
      <c r="C8" s="150"/>
      <c r="D8" s="150"/>
      <c r="E8" s="26"/>
      <c r="F8" s="26"/>
      <c r="G8" s="26"/>
      <c r="H8" s="26"/>
      <c r="I8" s="26"/>
    </row>
    <row r="9" spans="1:20" ht="20.65" customHeight="1" thickBot="1" x14ac:dyDescent="0.3">
      <c r="A9" s="81">
        <f>SUM(A5:A7)</f>
        <v>0</v>
      </c>
      <c r="B9" s="71">
        <f t="shared" ref="B9" si="0">A9/100</f>
        <v>0</v>
      </c>
      <c r="C9" s="72" t="s">
        <v>47</v>
      </c>
      <c r="D9" s="73"/>
      <c r="E9" s="73"/>
      <c r="F9" s="73"/>
      <c r="G9" s="73"/>
      <c r="H9" s="73"/>
      <c r="I9" s="73"/>
    </row>
    <row r="10" spans="1:20" customFormat="1" ht="37.9" customHeight="1" thickBot="1" x14ac:dyDescent="0.35">
      <c r="A10" s="28" t="s">
        <v>22</v>
      </c>
      <c r="B10" s="28" t="s">
        <v>48</v>
      </c>
      <c r="C10" s="28" t="s">
        <v>49</v>
      </c>
      <c r="D10" s="28" t="s">
        <v>50</v>
      </c>
      <c r="E10" s="133" t="s">
        <v>51</v>
      </c>
      <c r="F10" s="133"/>
      <c r="G10" s="28" t="s">
        <v>52</v>
      </c>
      <c r="H10" s="28" t="s">
        <v>53</v>
      </c>
      <c r="I10" s="28" t="s">
        <v>54</v>
      </c>
    </row>
    <row r="11" spans="1:20" ht="21" customHeight="1" thickBot="1" x14ac:dyDescent="0.3">
      <c r="A11" s="31"/>
      <c r="B11" s="31">
        <f>SUM(B12:B18)</f>
        <v>56</v>
      </c>
      <c r="C11" s="31">
        <f>SUM(C12:C18)</f>
        <v>0</v>
      </c>
      <c r="D11" s="127" t="s">
        <v>55</v>
      </c>
      <c r="E11" s="127"/>
      <c r="F11" s="127"/>
      <c r="G11" s="127"/>
      <c r="H11" s="127"/>
      <c r="I11" s="127"/>
    </row>
    <row r="12" spans="1:20" ht="82.5" customHeight="1" thickBot="1" x14ac:dyDescent="0.3">
      <c r="A12" s="36">
        <v>1</v>
      </c>
      <c r="B12" s="33">
        <v>10</v>
      </c>
      <c r="C12" s="35"/>
      <c r="D12" s="53" t="s">
        <v>56</v>
      </c>
      <c r="E12" s="103"/>
      <c r="F12" s="103"/>
      <c r="G12" s="53" t="s">
        <v>285</v>
      </c>
      <c r="H12" s="64" t="s">
        <v>57</v>
      </c>
      <c r="I12" s="64" t="s">
        <v>58</v>
      </c>
    </row>
    <row r="13" spans="1:20" ht="87" customHeight="1" thickBot="1" x14ac:dyDescent="0.3">
      <c r="A13" s="36">
        <v>2</v>
      </c>
      <c r="B13" s="32">
        <v>9</v>
      </c>
      <c r="C13" s="35"/>
      <c r="D13" s="52" t="s">
        <v>59</v>
      </c>
      <c r="E13" s="104"/>
      <c r="F13" s="104"/>
      <c r="G13" s="52" t="s">
        <v>60</v>
      </c>
      <c r="H13" s="65" t="s">
        <v>61</v>
      </c>
      <c r="I13" s="65" t="s">
        <v>62</v>
      </c>
    </row>
    <row r="14" spans="1:20" ht="132.75" thickBot="1" x14ac:dyDescent="0.3">
      <c r="A14" s="36">
        <v>3</v>
      </c>
      <c r="B14" s="33">
        <v>6</v>
      </c>
      <c r="C14" s="35"/>
      <c r="D14" s="53" t="s">
        <v>63</v>
      </c>
      <c r="E14" s="103"/>
      <c r="F14" s="103"/>
      <c r="G14" s="53" t="s">
        <v>64</v>
      </c>
      <c r="H14" s="64" t="s">
        <v>271</v>
      </c>
      <c r="I14" s="64" t="s">
        <v>65</v>
      </c>
    </row>
    <row r="15" spans="1:20" ht="96.75" thickBot="1" x14ac:dyDescent="0.3">
      <c r="A15" s="36">
        <v>4</v>
      </c>
      <c r="B15" s="32">
        <v>8</v>
      </c>
      <c r="C15" s="35"/>
      <c r="D15" s="83" t="s">
        <v>265</v>
      </c>
      <c r="E15" s="104"/>
      <c r="F15" s="104"/>
      <c r="G15" s="83" t="s">
        <v>267</v>
      </c>
      <c r="H15" s="65" t="s">
        <v>266</v>
      </c>
      <c r="I15" s="65" t="s">
        <v>158</v>
      </c>
    </row>
    <row r="16" spans="1:20" ht="56.25" customHeight="1" thickBot="1" x14ac:dyDescent="0.3">
      <c r="A16" s="36">
        <v>5</v>
      </c>
      <c r="B16" s="33">
        <v>8</v>
      </c>
      <c r="C16" s="35"/>
      <c r="D16" s="53" t="s">
        <v>268</v>
      </c>
      <c r="E16" s="103"/>
      <c r="F16" s="103"/>
      <c r="G16" s="53" t="s">
        <v>66</v>
      </c>
      <c r="H16" s="64" t="s">
        <v>67</v>
      </c>
      <c r="I16" s="64" t="s">
        <v>68</v>
      </c>
    </row>
    <row r="17" spans="1:9" ht="144.75" customHeight="1" thickBot="1" x14ac:dyDescent="0.3">
      <c r="A17" s="36">
        <v>6</v>
      </c>
      <c r="B17" s="32">
        <v>7</v>
      </c>
      <c r="C17" s="35"/>
      <c r="D17" s="52" t="s">
        <v>69</v>
      </c>
      <c r="E17" s="104"/>
      <c r="F17" s="104"/>
      <c r="G17" s="52" t="s">
        <v>70</v>
      </c>
      <c r="H17" s="65" t="s">
        <v>71</v>
      </c>
      <c r="I17" s="65" t="s">
        <v>72</v>
      </c>
    </row>
    <row r="18" spans="1:9" ht="108.75" thickBot="1" x14ac:dyDescent="0.3">
      <c r="A18" s="36">
        <v>7</v>
      </c>
      <c r="B18" s="33">
        <v>8</v>
      </c>
      <c r="C18" s="35"/>
      <c r="D18" s="53" t="s">
        <v>73</v>
      </c>
      <c r="E18" s="103"/>
      <c r="F18" s="103"/>
      <c r="G18" s="53" t="s">
        <v>74</v>
      </c>
      <c r="H18" s="64" t="s">
        <v>75</v>
      </c>
      <c r="I18" s="64" t="s">
        <v>76</v>
      </c>
    </row>
    <row r="19" spans="1:9" ht="21" customHeight="1" thickBot="1" x14ac:dyDescent="0.3">
      <c r="A19" s="31"/>
      <c r="B19" s="31">
        <v>44</v>
      </c>
      <c r="C19" s="31">
        <f>SUM(C20:C24)</f>
        <v>0</v>
      </c>
      <c r="D19" s="143" t="s">
        <v>77</v>
      </c>
      <c r="E19" s="143"/>
      <c r="F19" s="143"/>
      <c r="G19" s="143"/>
      <c r="H19" s="143"/>
      <c r="I19" s="143"/>
    </row>
    <row r="20" spans="1:9" ht="166.9" customHeight="1" thickBot="1" x14ac:dyDescent="0.3">
      <c r="A20" s="36">
        <v>8</v>
      </c>
      <c r="B20" s="32">
        <v>10</v>
      </c>
      <c r="C20" s="35"/>
      <c r="D20" s="52" t="s">
        <v>284</v>
      </c>
      <c r="E20" s="134"/>
      <c r="F20" s="134"/>
      <c r="G20" s="52" t="s">
        <v>282</v>
      </c>
      <c r="H20" s="52" t="s">
        <v>283</v>
      </c>
      <c r="I20" s="52" t="s">
        <v>163</v>
      </c>
    </row>
    <row r="21" spans="1:9" ht="139.15" customHeight="1" thickBot="1" x14ac:dyDescent="0.3">
      <c r="A21" s="36">
        <v>9</v>
      </c>
      <c r="B21" s="33">
        <v>10</v>
      </c>
      <c r="C21" s="35"/>
      <c r="D21" s="53" t="s">
        <v>164</v>
      </c>
      <c r="E21" s="103"/>
      <c r="F21" s="103"/>
      <c r="G21" s="53" t="s">
        <v>165</v>
      </c>
      <c r="H21" s="53" t="s">
        <v>166</v>
      </c>
      <c r="I21" s="53" t="s">
        <v>167</v>
      </c>
    </row>
    <row r="22" spans="1:9" ht="175.15" customHeight="1" thickBot="1" x14ac:dyDescent="0.3">
      <c r="A22" s="36">
        <v>10</v>
      </c>
      <c r="B22" s="32">
        <v>7</v>
      </c>
      <c r="C22" s="35"/>
      <c r="D22" s="52" t="s">
        <v>90</v>
      </c>
      <c r="E22" s="134"/>
      <c r="F22" s="134"/>
      <c r="G22" s="52" t="s">
        <v>91</v>
      </c>
      <c r="H22" s="52" t="s">
        <v>92</v>
      </c>
      <c r="I22" s="52" t="s">
        <v>93</v>
      </c>
    </row>
    <row r="23" spans="1:9" ht="51" customHeight="1" thickBot="1" x14ac:dyDescent="0.3">
      <c r="A23" s="36">
        <v>11</v>
      </c>
      <c r="B23" s="33">
        <v>10</v>
      </c>
      <c r="C23" s="35"/>
      <c r="D23" s="53" t="s">
        <v>82</v>
      </c>
      <c r="E23" s="103"/>
      <c r="F23" s="103"/>
      <c r="G23" s="53" t="s">
        <v>83</v>
      </c>
      <c r="H23" s="53" t="s">
        <v>84</v>
      </c>
      <c r="I23" s="53" t="s">
        <v>85</v>
      </c>
    </row>
    <row r="24" spans="1:9" ht="72.75" thickBot="1" x14ac:dyDescent="0.3">
      <c r="A24" s="36">
        <v>12</v>
      </c>
      <c r="B24" s="32">
        <v>7</v>
      </c>
      <c r="C24" s="35"/>
      <c r="D24" s="52" t="s">
        <v>94</v>
      </c>
      <c r="E24" s="134"/>
      <c r="F24" s="134"/>
      <c r="G24" s="52" t="s">
        <v>95</v>
      </c>
      <c r="H24" s="52" t="s">
        <v>96</v>
      </c>
      <c r="I24" s="52" t="s">
        <v>97</v>
      </c>
    </row>
    <row r="25" spans="1:9" ht="17.25" thickBot="1" x14ac:dyDescent="0.3">
      <c r="A25" s="128"/>
      <c r="B25" s="129"/>
      <c r="C25" s="129"/>
      <c r="D25" s="129"/>
      <c r="E25" s="130"/>
      <c r="F25" s="130"/>
      <c r="G25" s="130"/>
      <c r="H25" s="130"/>
      <c r="I25" s="130"/>
    </row>
    <row r="26" spans="1:9" x14ac:dyDescent="0.25">
      <c r="D26" s="2"/>
      <c r="F26" s="4"/>
    </row>
    <row r="27" spans="1:9" x14ac:dyDescent="0.25">
      <c r="D27" s="2"/>
      <c r="F27" s="4"/>
    </row>
    <row r="28" spans="1:9" x14ac:dyDescent="0.25">
      <c r="F28" s="4"/>
    </row>
    <row r="29" spans="1:9" x14ac:dyDescent="0.25">
      <c r="F29" s="4"/>
    </row>
    <row r="30" spans="1:9" x14ac:dyDescent="0.25">
      <c r="F30" s="4"/>
    </row>
    <row r="31" spans="1:9" x14ac:dyDescent="0.25">
      <c r="F31" s="5"/>
    </row>
    <row r="32" spans="1:9" x14ac:dyDescent="0.25">
      <c r="F32" s="4"/>
    </row>
    <row r="33" spans="6:6" x14ac:dyDescent="0.25">
      <c r="F33" s="5"/>
    </row>
    <row r="34" spans="6:6" x14ac:dyDescent="0.25">
      <c r="F34" s="4"/>
    </row>
    <row r="35" spans="6:6" x14ac:dyDescent="0.25">
      <c r="F35" s="4"/>
    </row>
    <row r="36" spans="6:6" x14ac:dyDescent="0.25">
      <c r="F36" s="4"/>
    </row>
    <row r="37" spans="6:6" x14ac:dyDescent="0.25">
      <c r="F37" s="4"/>
    </row>
    <row r="38" spans="6:6" x14ac:dyDescent="0.25">
      <c r="F38" s="4"/>
    </row>
    <row r="39" spans="6:6" x14ac:dyDescent="0.25">
      <c r="F39" s="4"/>
    </row>
    <row r="40" spans="6:6" x14ac:dyDescent="0.25">
      <c r="F40" s="5"/>
    </row>
  </sheetData>
  <mergeCells count="27">
    <mergeCell ref="R4:T4"/>
    <mergeCell ref="A5:A6"/>
    <mergeCell ref="B5:B6"/>
    <mergeCell ref="D11:I11"/>
    <mergeCell ref="C4:D4"/>
    <mergeCell ref="H7:I7"/>
    <mergeCell ref="C5:D6"/>
    <mergeCell ref="A7:A8"/>
    <mergeCell ref="B7:B8"/>
    <mergeCell ref="C7:D8"/>
    <mergeCell ref="G5:I5"/>
    <mergeCell ref="F4:I4"/>
    <mergeCell ref="E10:F10"/>
    <mergeCell ref="E17:F17"/>
    <mergeCell ref="A25:I25"/>
    <mergeCell ref="D19:I19"/>
    <mergeCell ref="E24:F24"/>
    <mergeCell ref="E18:F18"/>
    <mergeCell ref="E20:F20"/>
    <mergeCell ref="E21:F21"/>
    <mergeCell ref="E22:F22"/>
    <mergeCell ref="E23:F23"/>
    <mergeCell ref="E12:F12"/>
    <mergeCell ref="E13:F13"/>
    <mergeCell ref="E14:F14"/>
    <mergeCell ref="E15:F15"/>
    <mergeCell ref="E16:F16"/>
  </mergeCells>
  <dataValidations count="1">
    <dataValidation type="list" allowBlank="1" showInputMessage="1" showErrorMessage="1" sqref="R4 G9" xr:uid="{00000000-0002-0000-0300-000001000000}">
      <formula1>$P$3:$P$3</formula1>
    </dataValidation>
  </dataValidations>
  <pageMargins left="0.7" right="0.7" top="0.75" bottom="0.75" header="0.3" footer="0.3"/>
  <pageSetup orientation="portrait" horizont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6:H78"/>
  <sheetViews>
    <sheetView showGridLines="0" zoomScale="90" zoomScaleNormal="90" workbookViewId="0">
      <selection activeCell="J15" sqref="J15"/>
    </sheetView>
  </sheetViews>
  <sheetFormatPr defaultColWidth="43.7109375" defaultRowHeight="15" x14ac:dyDescent="0.25"/>
  <cols>
    <col min="1" max="1" width="13.42578125" customWidth="1"/>
    <col min="2" max="4" width="50.7109375" style="42" customWidth="1"/>
    <col min="5" max="5" width="9.7109375" style="42" hidden="1" customWidth="1"/>
    <col min="6" max="6" width="13" style="42" hidden="1" customWidth="1"/>
    <col min="7" max="7" width="20.7109375" style="41" customWidth="1"/>
    <col min="8" max="8" width="13.7109375" hidden="1" customWidth="1"/>
  </cols>
  <sheetData>
    <row r="6" spans="1:8" ht="24" customHeight="1" x14ac:dyDescent="0.25"/>
    <row r="7" spans="1:8" x14ac:dyDescent="0.25">
      <c r="G7" s="42"/>
    </row>
    <row r="8" spans="1:8" ht="20.100000000000001" customHeight="1" thickBot="1" x14ac:dyDescent="0.3">
      <c r="A8" s="108" t="s">
        <v>168</v>
      </c>
      <c r="B8" s="109"/>
      <c r="C8" s="109"/>
    </row>
    <row r="9" spans="1:8" ht="28.15" customHeight="1" thickBot="1" x14ac:dyDescent="0.3">
      <c r="A9" s="40">
        <v>1</v>
      </c>
      <c r="B9" s="141" t="s">
        <v>169</v>
      </c>
      <c r="C9" s="153"/>
      <c r="E9" s="44"/>
      <c r="H9" t="s">
        <v>170</v>
      </c>
    </row>
    <row r="10" spans="1:8" ht="28.15" customHeight="1" thickBot="1" x14ac:dyDescent="0.3">
      <c r="A10" s="40">
        <v>2</v>
      </c>
      <c r="B10" s="141" t="s">
        <v>171</v>
      </c>
      <c r="C10" s="153"/>
      <c r="E10" s="45"/>
    </row>
    <row r="11" spans="1:8" ht="28.15" customHeight="1" thickBot="1" x14ac:dyDescent="0.3">
      <c r="A11" s="40">
        <v>3</v>
      </c>
      <c r="B11" s="141" t="s">
        <v>172</v>
      </c>
      <c r="C11" s="153"/>
      <c r="E11" s="45"/>
    </row>
    <row r="12" spans="1:8" ht="28.15" customHeight="1" thickBot="1" x14ac:dyDescent="0.3">
      <c r="A12" s="40">
        <v>4</v>
      </c>
      <c r="B12" s="141" t="s">
        <v>276</v>
      </c>
      <c r="C12" s="153"/>
      <c r="E12" s="45"/>
    </row>
    <row r="13" spans="1:8" ht="17.25" x14ac:dyDescent="0.3">
      <c r="A13" s="10"/>
      <c r="B13" s="46"/>
      <c r="C13" s="47"/>
    </row>
    <row r="14" spans="1:8" ht="17.649999999999999" customHeight="1" thickBot="1" x14ac:dyDescent="0.3">
      <c r="C14" s="68" t="s">
        <v>173</v>
      </c>
      <c r="E14" s="42" t="s">
        <v>174</v>
      </c>
    </row>
    <row r="15" spans="1:8" ht="53.25" customHeight="1" x14ac:dyDescent="0.3">
      <c r="A15" s="28" t="s">
        <v>175</v>
      </c>
      <c r="B15" s="28" t="s">
        <v>176</v>
      </c>
      <c r="C15" s="28" t="s">
        <v>177</v>
      </c>
      <c r="D15" s="28" t="s">
        <v>178</v>
      </c>
      <c r="E15" s="102" t="s">
        <v>179</v>
      </c>
      <c r="F15" s="102" t="s">
        <v>180</v>
      </c>
      <c r="G15" s="28" t="s">
        <v>181</v>
      </c>
    </row>
    <row r="16" spans="1:8" ht="20.25" customHeight="1" thickBot="1" x14ac:dyDescent="0.35">
      <c r="A16" s="151"/>
      <c r="B16" s="152"/>
      <c r="C16" s="152"/>
      <c r="D16" s="152"/>
      <c r="E16" s="152"/>
      <c r="F16" s="152"/>
      <c r="G16" s="152"/>
      <c r="H16" s="152"/>
    </row>
    <row r="17" spans="1:7" s="11" customFormat="1" ht="17.25" thickBot="1" x14ac:dyDescent="0.25">
      <c r="A17" s="63"/>
      <c r="B17" s="58" t="s">
        <v>182</v>
      </c>
      <c r="C17" s="59" t="s">
        <v>183</v>
      </c>
      <c r="D17" s="60" t="s">
        <v>184</v>
      </c>
      <c r="E17" s="61">
        <v>87.45</v>
      </c>
      <c r="F17" s="61">
        <v>94.56</v>
      </c>
      <c r="G17" s="58" t="s">
        <v>185</v>
      </c>
    </row>
    <row r="18" spans="1:7" s="11" customFormat="1" ht="17.25" thickBot="1" x14ac:dyDescent="0.25">
      <c r="A18" s="63"/>
      <c r="B18" s="58" t="s">
        <v>182</v>
      </c>
      <c r="C18" s="59" t="s">
        <v>186</v>
      </c>
      <c r="D18" s="60" t="s">
        <v>184</v>
      </c>
      <c r="E18" s="61">
        <v>65.010000000000005</v>
      </c>
      <c r="F18" s="61">
        <v>91.72</v>
      </c>
      <c r="G18" s="58" t="s">
        <v>185</v>
      </c>
    </row>
    <row r="19" spans="1:7" s="11" customFormat="1" ht="17.25" thickBot="1" x14ac:dyDescent="0.25">
      <c r="A19" s="63"/>
      <c r="B19" s="58" t="s">
        <v>187</v>
      </c>
      <c r="C19" s="59" t="s">
        <v>188</v>
      </c>
      <c r="D19" s="60" t="s">
        <v>189</v>
      </c>
      <c r="E19" s="61">
        <v>57.75</v>
      </c>
      <c r="F19" s="61">
        <v>57.75</v>
      </c>
      <c r="G19" s="58" t="s">
        <v>185</v>
      </c>
    </row>
    <row r="20" spans="1:7" s="11" customFormat="1" ht="17.25" thickBot="1" x14ac:dyDescent="0.25">
      <c r="A20" s="63"/>
      <c r="B20" s="58" t="s">
        <v>190</v>
      </c>
      <c r="C20" s="59" t="s">
        <v>191</v>
      </c>
      <c r="D20" s="60" t="s">
        <v>192</v>
      </c>
      <c r="E20" s="61">
        <v>54.45</v>
      </c>
      <c r="F20" s="61">
        <v>85.14</v>
      </c>
      <c r="G20" s="58" t="s">
        <v>185</v>
      </c>
    </row>
    <row r="21" spans="1:7" s="11" customFormat="1" ht="17.25" thickBot="1" x14ac:dyDescent="0.25">
      <c r="A21" s="62"/>
      <c r="B21" s="54" t="s">
        <v>193</v>
      </c>
      <c r="C21" s="55" t="s">
        <v>194</v>
      </c>
      <c r="D21" s="56" t="s">
        <v>195</v>
      </c>
      <c r="E21" s="57">
        <v>31.34</v>
      </c>
      <c r="F21" s="57">
        <v>72.650000000000006</v>
      </c>
      <c r="G21" s="54" t="s">
        <v>185</v>
      </c>
    </row>
    <row r="22" spans="1:7" s="11" customFormat="1" ht="17.25" thickBot="1" x14ac:dyDescent="0.25">
      <c r="A22" s="63"/>
      <c r="B22" s="58" t="s">
        <v>196</v>
      </c>
      <c r="C22" s="59" t="s">
        <v>197</v>
      </c>
      <c r="D22" s="60" t="s">
        <v>198</v>
      </c>
      <c r="E22" s="61">
        <v>27.98</v>
      </c>
      <c r="F22" s="61">
        <v>68.64</v>
      </c>
      <c r="G22" s="58" t="s">
        <v>185</v>
      </c>
    </row>
    <row r="23" spans="1:7" s="11" customFormat="1" ht="17.25" thickBot="1" x14ac:dyDescent="0.25">
      <c r="A23" s="63"/>
      <c r="B23" s="58" t="s">
        <v>182</v>
      </c>
      <c r="C23" s="59" t="s">
        <v>199</v>
      </c>
      <c r="D23" s="60" t="s">
        <v>192</v>
      </c>
      <c r="E23" s="61">
        <v>26.58</v>
      </c>
      <c r="F23" s="61">
        <v>42.31</v>
      </c>
      <c r="G23" s="58" t="s">
        <v>185</v>
      </c>
    </row>
    <row r="24" spans="1:7" s="11" customFormat="1" ht="17.25" thickBot="1" x14ac:dyDescent="0.25">
      <c r="A24" s="63"/>
      <c r="B24" s="58" t="s">
        <v>190</v>
      </c>
      <c r="C24" s="59" t="s">
        <v>200</v>
      </c>
      <c r="D24" s="60" t="s">
        <v>184</v>
      </c>
      <c r="E24" s="61">
        <v>26.03</v>
      </c>
      <c r="F24" s="61">
        <v>41.93</v>
      </c>
      <c r="G24" s="58" t="s">
        <v>185</v>
      </c>
    </row>
    <row r="25" spans="1:7" s="11" customFormat="1" ht="17.25" thickBot="1" x14ac:dyDescent="0.25">
      <c r="A25" s="63"/>
      <c r="B25" s="58" t="s">
        <v>196</v>
      </c>
      <c r="C25" s="59" t="s">
        <v>201</v>
      </c>
      <c r="D25" s="60" t="s">
        <v>198</v>
      </c>
      <c r="E25" s="61"/>
      <c r="F25" s="61"/>
      <c r="G25" s="58" t="s">
        <v>185</v>
      </c>
    </row>
    <row r="26" spans="1:7" s="11" customFormat="1" ht="17.25" thickBot="1" x14ac:dyDescent="0.25">
      <c r="A26" s="63"/>
      <c r="B26" s="58" t="s">
        <v>196</v>
      </c>
      <c r="C26" s="59" t="s">
        <v>202</v>
      </c>
      <c r="D26" s="60" t="s">
        <v>198</v>
      </c>
      <c r="E26" s="61"/>
      <c r="F26" s="61"/>
      <c r="G26" s="58" t="s">
        <v>185</v>
      </c>
    </row>
    <row r="27" spans="1:7" s="11" customFormat="1" ht="17.25" thickBot="1" x14ac:dyDescent="0.25">
      <c r="A27" s="63"/>
      <c r="B27" s="58" t="s">
        <v>196</v>
      </c>
      <c r="C27" s="59" t="s">
        <v>203</v>
      </c>
      <c r="D27" s="60" t="s">
        <v>198</v>
      </c>
      <c r="E27" s="61"/>
      <c r="F27" s="61"/>
      <c r="G27" s="58" t="s">
        <v>185</v>
      </c>
    </row>
    <row r="28" spans="1:7" s="11" customFormat="1" ht="17.25" thickBot="1" x14ac:dyDescent="0.25">
      <c r="A28" s="63"/>
      <c r="B28" s="58" t="s">
        <v>190</v>
      </c>
      <c r="C28" s="59" t="s">
        <v>204</v>
      </c>
      <c r="D28" s="60" t="s">
        <v>192</v>
      </c>
      <c r="E28" s="61">
        <v>19.420000000000002</v>
      </c>
      <c r="F28" s="61">
        <v>27.85</v>
      </c>
      <c r="G28" s="58" t="s">
        <v>185</v>
      </c>
    </row>
    <row r="29" spans="1:7" s="11" customFormat="1" ht="17.25" thickBot="1" x14ac:dyDescent="0.25">
      <c r="A29" s="63"/>
      <c r="B29" s="58" t="s">
        <v>205</v>
      </c>
      <c r="C29" s="59" t="s">
        <v>206</v>
      </c>
      <c r="D29" s="60" t="s">
        <v>207</v>
      </c>
      <c r="E29" s="61">
        <v>16.97</v>
      </c>
      <c r="F29" s="61">
        <v>19.010000000000002</v>
      </c>
      <c r="G29" s="58" t="s">
        <v>185</v>
      </c>
    </row>
    <row r="30" spans="1:7" s="11" customFormat="1" ht="17.25" thickBot="1" x14ac:dyDescent="0.25">
      <c r="A30" s="63"/>
      <c r="B30" s="58" t="s">
        <v>182</v>
      </c>
      <c r="C30" s="59" t="s">
        <v>208</v>
      </c>
      <c r="D30" s="60" t="s">
        <v>192</v>
      </c>
      <c r="E30" s="61">
        <v>16.420000000000002</v>
      </c>
      <c r="F30" s="61">
        <v>26.01</v>
      </c>
      <c r="G30" s="58" t="s">
        <v>185</v>
      </c>
    </row>
    <row r="31" spans="1:7" s="11" customFormat="1" ht="17.25" thickBot="1" x14ac:dyDescent="0.25">
      <c r="A31" s="63"/>
      <c r="B31" s="58" t="s">
        <v>205</v>
      </c>
      <c r="C31" s="59" t="s">
        <v>209</v>
      </c>
      <c r="D31" s="60" t="s">
        <v>198</v>
      </c>
      <c r="E31" s="61">
        <v>16.07</v>
      </c>
      <c r="F31" s="61">
        <v>17.53</v>
      </c>
      <c r="G31" s="58" t="s">
        <v>185</v>
      </c>
    </row>
    <row r="32" spans="1:7" s="11" customFormat="1" ht="17.25" thickBot="1" x14ac:dyDescent="0.25">
      <c r="A32" s="63"/>
      <c r="B32" s="58" t="s">
        <v>182</v>
      </c>
      <c r="C32" s="59" t="s">
        <v>210</v>
      </c>
      <c r="D32" s="60" t="s">
        <v>192</v>
      </c>
      <c r="E32" s="61">
        <v>15.45</v>
      </c>
      <c r="F32" s="61">
        <v>31.26</v>
      </c>
      <c r="G32" s="58" t="s">
        <v>185</v>
      </c>
    </row>
    <row r="33" spans="1:7" s="11" customFormat="1" ht="17.25" thickBot="1" x14ac:dyDescent="0.25">
      <c r="A33" s="63"/>
      <c r="B33" s="58" t="s">
        <v>182</v>
      </c>
      <c r="C33" s="59" t="s">
        <v>211</v>
      </c>
      <c r="D33" s="60" t="s">
        <v>192</v>
      </c>
      <c r="E33" s="61">
        <v>15.03</v>
      </c>
      <c r="F33" s="61">
        <v>24.4</v>
      </c>
      <c r="G33" s="58" t="s">
        <v>185</v>
      </c>
    </row>
    <row r="34" spans="1:7" s="11" customFormat="1" ht="17.25" thickBot="1" x14ac:dyDescent="0.25">
      <c r="A34" s="63"/>
      <c r="B34" s="58" t="s">
        <v>182</v>
      </c>
      <c r="C34" s="59" t="s">
        <v>212</v>
      </c>
      <c r="D34" s="60" t="s">
        <v>184</v>
      </c>
      <c r="E34" s="61">
        <v>14.52</v>
      </c>
      <c r="F34" s="61">
        <v>22.27</v>
      </c>
      <c r="G34" s="58" t="s">
        <v>185</v>
      </c>
    </row>
    <row r="35" spans="1:7" s="11" customFormat="1" ht="17.25" thickBot="1" x14ac:dyDescent="0.25">
      <c r="A35" s="63"/>
      <c r="B35" s="58" t="s">
        <v>182</v>
      </c>
      <c r="C35" s="59" t="s">
        <v>213</v>
      </c>
      <c r="D35" s="60" t="s">
        <v>184</v>
      </c>
      <c r="E35" s="61">
        <v>13.4</v>
      </c>
      <c r="F35" s="61">
        <v>9.43</v>
      </c>
      <c r="G35" s="58" t="s">
        <v>185</v>
      </c>
    </row>
    <row r="36" spans="1:7" s="11" customFormat="1" ht="17.25" thickBot="1" x14ac:dyDescent="0.25">
      <c r="A36" s="63"/>
      <c r="B36" s="58" t="s">
        <v>182</v>
      </c>
      <c r="C36" s="59" t="s">
        <v>214</v>
      </c>
      <c r="D36" s="60" t="s">
        <v>192</v>
      </c>
      <c r="E36" s="61">
        <v>12.48</v>
      </c>
      <c r="F36" s="61">
        <v>20.32</v>
      </c>
      <c r="G36" s="58" t="s">
        <v>185</v>
      </c>
    </row>
    <row r="37" spans="1:7" s="11" customFormat="1" ht="17.25" thickBot="1" x14ac:dyDescent="0.25">
      <c r="A37" s="63"/>
      <c r="B37" s="58" t="s">
        <v>215</v>
      </c>
      <c r="C37" s="59" t="s">
        <v>216</v>
      </c>
      <c r="D37" s="60" t="s">
        <v>215</v>
      </c>
      <c r="E37" s="61">
        <v>11.87</v>
      </c>
      <c r="F37" s="61">
        <v>15.68</v>
      </c>
      <c r="G37" s="58" t="s">
        <v>217</v>
      </c>
    </row>
    <row r="38" spans="1:7" s="11" customFormat="1" ht="17.25" thickBot="1" x14ac:dyDescent="0.25">
      <c r="A38" s="63"/>
      <c r="B38" s="58" t="s">
        <v>182</v>
      </c>
      <c r="C38" s="59" t="s">
        <v>218</v>
      </c>
      <c r="D38" s="60" t="s">
        <v>192</v>
      </c>
      <c r="E38" s="61">
        <v>11.3</v>
      </c>
      <c r="F38" s="61">
        <v>20.399999999999999</v>
      </c>
      <c r="G38" s="58" t="s">
        <v>185</v>
      </c>
    </row>
    <row r="39" spans="1:7" s="11" customFormat="1" ht="17.25" thickBot="1" x14ac:dyDescent="0.25">
      <c r="A39" s="63"/>
      <c r="B39" s="58" t="s">
        <v>205</v>
      </c>
      <c r="C39" s="59" t="s">
        <v>219</v>
      </c>
      <c r="D39" s="60" t="s">
        <v>207</v>
      </c>
      <c r="E39" s="61">
        <v>10.039999999999999</v>
      </c>
      <c r="F39" s="61">
        <v>12.63</v>
      </c>
      <c r="G39" s="58" t="s">
        <v>185</v>
      </c>
    </row>
    <row r="40" spans="1:7" s="11" customFormat="1" ht="17.25" thickBot="1" x14ac:dyDescent="0.25">
      <c r="A40" s="63"/>
      <c r="B40" s="58" t="s">
        <v>182</v>
      </c>
      <c r="C40" s="59" t="s">
        <v>220</v>
      </c>
      <c r="D40" s="60" t="s">
        <v>184</v>
      </c>
      <c r="E40" s="61">
        <v>9.44</v>
      </c>
      <c r="F40" s="61">
        <v>13.82</v>
      </c>
      <c r="G40" s="58" t="s">
        <v>185</v>
      </c>
    </row>
    <row r="41" spans="1:7" s="11" customFormat="1" ht="17.25" thickBot="1" x14ac:dyDescent="0.25">
      <c r="A41" s="63"/>
      <c r="B41" s="58" t="s">
        <v>190</v>
      </c>
      <c r="C41" s="59" t="s">
        <v>221</v>
      </c>
      <c r="D41" s="60" t="s">
        <v>184</v>
      </c>
      <c r="E41" s="61">
        <v>8.69</v>
      </c>
      <c r="F41" s="61">
        <v>12.93</v>
      </c>
      <c r="G41" s="58" t="s">
        <v>185</v>
      </c>
    </row>
    <row r="42" spans="1:7" s="11" customFormat="1" ht="17.25" thickBot="1" x14ac:dyDescent="0.25">
      <c r="A42" s="63"/>
      <c r="B42" s="58" t="s">
        <v>182</v>
      </c>
      <c r="C42" s="59" t="s">
        <v>222</v>
      </c>
      <c r="D42" s="60" t="s">
        <v>192</v>
      </c>
      <c r="E42" s="61">
        <v>8.27</v>
      </c>
      <c r="F42" s="61">
        <v>21.31</v>
      </c>
      <c r="G42" s="58" t="s">
        <v>217</v>
      </c>
    </row>
    <row r="43" spans="1:7" s="11" customFormat="1" ht="17.25" thickBot="1" x14ac:dyDescent="0.25">
      <c r="A43" s="63"/>
      <c r="B43" s="58" t="s">
        <v>215</v>
      </c>
      <c r="C43" s="59" t="s">
        <v>223</v>
      </c>
      <c r="D43" s="60" t="s">
        <v>215</v>
      </c>
      <c r="E43" s="61">
        <v>7.7</v>
      </c>
      <c r="F43" s="61">
        <v>4.17</v>
      </c>
      <c r="G43" s="58" t="s">
        <v>185</v>
      </c>
    </row>
    <row r="44" spans="1:7" s="11" customFormat="1" ht="17.25" thickBot="1" x14ac:dyDescent="0.25">
      <c r="A44" s="63"/>
      <c r="B44" s="58" t="s">
        <v>215</v>
      </c>
      <c r="C44" s="59" t="s">
        <v>224</v>
      </c>
      <c r="D44" s="60" t="s">
        <v>215</v>
      </c>
      <c r="E44" s="61">
        <v>7.51</v>
      </c>
      <c r="F44" s="61">
        <v>23.36</v>
      </c>
      <c r="G44" s="58" t="s">
        <v>185</v>
      </c>
    </row>
    <row r="45" spans="1:7" s="11" customFormat="1" ht="17.25" thickBot="1" x14ac:dyDescent="0.25">
      <c r="A45" s="63"/>
      <c r="B45" s="58" t="s">
        <v>205</v>
      </c>
      <c r="C45" s="59" t="s">
        <v>225</v>
      </c>
      <c r="D45" s="60" t="s">
        <v>207</v>
      </c>
      <c r="E45" s="61">
        <v>6.99</v>
      </c>
      <c r="F45" s="61">
        <v>7.4</v>
      </c>
      <c r="G45" s="58" t="s">
        <v>185</v>
      </c>
    </row>
    <row r="46" spans="1:7" s="11" customFormat="1" ht="17.25" thickBot="1" x14ac:dyDescent="0.25">
      <c r="A46" s="63"/>
      <c r="B46" s="58" t="s">
        <v>205</v>
      </c>
      <c r="C46" s="59" t="s">
        <v>226</v>
      </c>
      <c r="D46" s="60" t="s">
        <v>207</v>
      </c>
      <c r="E46" s="61">
        <v>6.47</v>
      </c>
      <c r="F46" s="61">
        <v>10.48</v>
      </c>
      <c r="G46" s="58" t="s">
        <v>185</v>
      </c>
    </row>
    <row r="47" spans="1:7" s="11" customFormat="1" ht="17.25" thickBot="1" x14ac:dyDescent="0.25">
      <c r="A47" s="63"/>
      <c r="B47" s="58" t="s">
        <v>205</v>
      </c>
      <c r="C47" s="59" t="s">
        <v>227</v>
      </c>
      <c r="D47" s="60" t="s">
        <v>207</v>
      </c>
      <c r="E47" s="61">
        <v>6.28</v>
      </c>
      <c r="F47" s="61">
        <v>9.85</v>
      </c>
      <c r="G47" s="58" t="s">
        <v>185</v>
      </c>
    </row>
    <row r="48" spans="1:7" s="11" customFormat="1" ht="17.25" thickBot="1" x14ac:dyDescent="0.25">
      <c r="A48" s="63"/>
      <c r="B48" s="58" t="s">
        <v>196</v>
      </c>
      <c r="C48" s="59" t="s">
        <v>228</v>
      </c>
      <c r="D48" s="60" t="s">
        <v>198</v>
      </c>
      <c r="E48" s="61">
        <v>6.19</v>
      </c>
      <c r="F48" s="61">
        <v>9.85</v>
      </c>
      <c r="G48" s="58" t="s">
        <v>185</v>
      </c>
    </row>
    <row r="49" spans="1:7" s="11" customFormat="1" ht="17.25" thickBot="1" x14ac:dyDescent="0.25">
      <c r="A49" s="63"/>
      <c r="B49" s="58" t="s">
        <v>190</v>
      </c>
      <c r="C49" s="59" t="s">
        <v>229</v>
      </c>
      <c r="D49" s="60" t="s">
        <v>184</v>
      </c>
      <c r="E49" s="61">
        <v>5.52</v>
      </c>
      <c r="F49" s="61">
        <v>8.75</v>
      </c>
      <c r="G49" s="58" t="s">
        <v>185</v>
      </c>
    </row>
    <row r="50" spans="1:7" s="11" customFormat="1" ht="17.25" thickBot="1" x14ac:dyDescent="0.25">
      <c r="A50" s="63"/>
      <c r="B50" s="58" t="s">
        <v>230</v>
      </c>
      <c r="C50" s="59" t="s">
        <v>231</v>
      </c>
      <c r="D50" s="60" t="s">
        <v>232</v>
      </c>
      <c r="E50" s="61">
        <v>5.5</v>
      </c>
      <c r="F50" s="61">
        <v>6.02</v>
      </c>
      <c r="G50" s="58" t="s">
        <v>185</v>
      </c>
    </row>
    <row r="51" spans="1:7" s="11" customFormat="1" ht="17.25" thickBot="1" x14ac:dyDescent="0.25">
      <c r="A51" s="63"/>
      <c r="B51" s="58" t="s">
        <v>205</v>
      </c>
      <c r="C51" s="59" t="s">
        <v>233</v>
      </c>
      <c r="D51" s="60" t="s">
        <v>207</v>
      </c>
      <c r="E51" s="61">
        <v>4.16</v>
      </c>
      <c r="F51" s="61">
        <v>9.2899999999999991</v>
      </c>
      <c r="G51" s="58" t="s">
        <v>185</v>
      </c>
    </row>
    <row r="52" spans="1:7" s="11" customFormat="1" ht="17.25" thickBot="1" x14ac:dyDescent="0.25">
      <c r="A52" s="63"/>
      <c r="B52" s="58" t="s">
        <v>196</v>
      </c>
      <c r="C52" s="59" t="s">
        <v>234</v>
      </c>
      <c r="D52" s="60" t="s">
        <v>207</v>
      </c>
      <c r="E52" s="61">
        <v>3.59</v>
      </c>
      <c r="F52" s="61">
        <v>14.29</v>
      </c>
      <c r="G52" s="58" t="s">
        <v>185</v>
      </c>
    </row>
    <row r="53" spans="1:7" s="11" customFormat="1" ht="17.25" thickBot="1" x14ac:dyDescent="0.25">
      <c r="A53" s="63"/>
      <c r="B53" s="58" t="s">
        <v>190</v>
      </c>
      <c r="C53" s="59" t="s">
        <v>235</v>
      </c>
      <c r="D53" s="60" t="s">
        <v>184</v>
      </c>
      <c r="E53" s="61">
        <v>3.35</v>
      </c>
      <c r="F53" s="61">
        <v>4.25</v>
      </c>
      <c r="G53" s="58" t="s">
        <v>185</v>
      </c>
    </row>
    <row r="54" spans="1:7" s="11" customFormat="1" ht="17.25" thickBot="1" x14ac:dyDescent="0.25">
      <c r="A54" s="63"/>
      <c r="B54" s="58" t="s">
        <v>182</v>
      </c>
      <c r="C54" s="59" t="s">
        <v>236</v>
      </c>
      <c r="D54" s="60" t="s">
        <v>184</v>
      </c>
      <c r="E54" s="61">
        <v>2.78</v>
      </c>
      <c r="F54" s="61">
        <v>4.26</v>
      </c>
      <c r="G54" s="58" t="s">
        <v>217</v>
      </c>
    </row>
    <row r="55" spans="1:7" s="11" customFormat="1" ht="17.25" thickBot="1" x14ac:dyDescent="0.25">
      <c r="A55" s="63"/>
      <c r="B55" s="58" t="s">
        <v>215</v>
      </c>
      <c r="C55" s="59" t="s">
        <v>237</v>
      </c>
      <c r="D55" s="60" t="s">
        <v>215</v>
      </c>
      <c r="E55" s="61">
        <v>2.56</v>
      </c>
      <c r="F55" s="61">
        <v>6.65</v>
      </c>
      <c r="G55" s="58" t="s">
        <v>185</v>
      </c>
    </row>
    <row r="56" spans="1:7" s="11" customFormat="1" ht="17.25" thickBot="1" x14ac:dyDescent="0.25">
      <c r="A56" s="63"/>
      <c r="B56" s="58" t="s">
        <v>182</v>
      </c>
      <c r="C56" s="59" t="s">
        <v>238</v>
      </c>
      <c r="D56" s="60" t="s">
        <v>239</v>
      </c>
      <c r="E56" s="61">
        <v>2.34</v>
      </c>
      <c r="F56" s="61">
        <v>12.06</v>
      </c>
      <c r="G56" s="58" t="s">
        <v>217</v>
      </c>
    </row>
    <row r="57" spans="1:7" s="11" customFormat="1" ht="17.25" thickBot="1" x14ac:dyDescent="0.25">
      <c r="A57" s="63"/>
      <c r="B57" s="58" t="s">
        <v>230</v>
      </c>
      <c r="C57" s="59" t="s">
        <v>240</v>
      </c>
      <c r="D57" s="60" t="s">
        <v>241</v>
      </c>
      <c r="E57" s="61">
        <v>2.2200000000000002</v>
      </c>
      <c r="F57" s="61">
        <v>4.3899999999999997</v>
      </c>
      <c r="G57" s="58" t="s">
        <v>217</v>
      </c>
    </row>
    <row r="58" spans="1:7" s="11" customFormat="1" ht="17.25" thickBot="1" x14ac:dyDescent="0.25">
      <c r="A58" s="63"/>
      <c r="B58" s="58" t="s">
        <v>230</v>
      </c>
      <c r="C58" s="59" t="s">
        <v>242</v>
      </c>
      <c r="D58" s="60" t="s">
        <v>232</v>
      </c>
      <c r="E58" s="61">
        <v>2.14</v>
      </c>
      <c r="F58" s="61">
        <v>3.13</v>
      </c>
      <c r="G58" s="58" t="s">
        <v>217</v>
      </c>
    </row>
    <row r="59" spans="1:7" s="11" customFormat="1" ht="17.25" thickBot="1" x14ac:dyDescent="0.25">
      <c r="A59" s="63"/>
      <c r="B59" s="58" t="s">
        <v>196</v>
      </c>
      <c r="C59" s="59" t="s">
        <v>243</v>
      </c>
      <c r="D59" s="60" t="s">
        <v>198</v>
      </c>
      <c r="E59" s="61">
        <v>1.69</v>
      </c>
      <c r="F59" s="61">
        <v>3.28</v>
      </c>
      <c r="G59" s="58" t="s">
        <v>217</v>
      </c>
    </row>
    <row r="60" spans="1:7" s="11" customFormat="1" ht="17.25" thickBot="1" x14ac:dyDescent="0.25">
      <c r="A60" s="63"/>
      <c r="B60" s="58" t="s">
        <v>215</v>
      </c>
      <c r="C60" s="59" t="s">
        <v>244</v>
      </c>
      <c r="D60" s="60" t="s">
        <v>215</v>
      </c>
      <c r="E60" s="61">
        <v>1.44</v>
      </c>
      <c r="F60" s="61">
        <v>5.45</v>
      </c>
      <c r="G60" s="58" t="s">
        <v>185</v>
      </c>
    </row>
    <row r="61" spans="1:7" s="11" customFormat="1" ht="17.25" thickBot="1" x14ac:dyDescent="0.25">
      <c r="A61" s="63"/>
      <c r="B61" s="58" t="s">
        <v>182</v>
      </c>
      <c r="C61" s="59" t="s">
        <v>245</v>
      </c>
      <c r="D61" s="60" t="s">
        <v>184</v>
      </c>
      <c r="E61" s="61">
        <v>1.36</v>
      </c>
      <c r="F61" s="61">
        <v>0.68</v>
      </c>
      <c r="G61" s="58" t="s">
        <v>217</v>
      </c>
    </row>
    <row r="62" spans="1:7" s="11" customFormat="1" ht="17.25" thickBot="1" x14ac:dyDescent="0.25">
      <c r="A62" s="63"/>
      <c r="B62" s="58" t="s">
        <v>215</v>
      </c>
      <c r="C62" s="59" t="s">
        <v>246</v>
      </c>
      <c r="D62" s="60" t="s">
        <v>215</v>
      </c>
      <c r="E62" s="61">
        <v>1.31</v>
      </c>
      <c r="F62" s="61">
        <v>4.07</v>
      </c>
      <c r="G62" s="58" t="s">
        <v>185</v>
      </c>
    </row>
    <row r="63" spans="1:7" s="11" customFormat="1" ht="17.25" thickBot="1" x14ac:dyDescent="0.25">
      <c r="A63" s="63"/>
      <c r="B63" s="58" t="s">
        <v>215</v>
      </c>
      <c r="C63" s="59" t="s">
        <v>247</v>
      </c>
      <c r="D63" s="60" t="s">
        <v>215</v>
      </c>
      <c r="E63" s="61">
        <v>1.3</v>
      </c>
      <c r="F63" s="61">
        <v>3.77</v>
      </c>
      <c r="G63" s="58" t="s">
        <v>185</v>
      </c>
    </row>
    <row r="64" spans="1:7" s="11" customFormat="1" ht="17.25" thickBot="1" x14ac:dyDescent="0.25">
      <c r="A64" s="63"/>
      <c r="B64" s="58" t="s">
        <v>182</v>
      </c>
      <c r="C64" s="59" t="s">
        <v>248</v>
      </c>
      <c r="D64" s="60" t="s">
        <v>239</v>
      </c>
      <c r="E64" s="61">
        <v>1.1299999999999999</v>
      </c>
      <c r="F64" s="61">
        <v>2.0699999999999998</v>
      </c>
      <c r="G64" s="58" t="s">
        <v>217</v>
      </c>
    </row>
    <row r="65" spans="1:7" s="11" customFormat="1" ht="17.25" thickBot="1" x14ac:dyDescent="0.25">
      <c r="A65" s="63"/>
      <c r="B65" s="58" t="s">
        <v>230</v>
      </c>
      <c r="C65" s="59" t="s">
        <v>249</v>
      </c>
      <c r="D65" s="60" t="s">
        <v>232</v>
      </c>
      <c r="E65" s="61">
        <v>1.1000000000000001</v>
      </c>
      <c r="F65" s="61">
        <v>1.95</v>
      </c>
      <c r="G65" s="58" t="s">
        <v>217</v>
      </c>
    </row>
    <row r="66" spans="1:7" s="11" customFormat="1" ht="17.25" thickBot="1" x14ac:dyDescent="0.25">
      <c r="A66" s="63"/>
      <c r="B66" s="58" t="s">
        <v>215</v>
      </c>
      <c r="C66" s="59" t="s">
        <v>250</v>
      </c>
      <c r="D66" s="60" t="s">
        <v>215</v>
      </c>
      <c r="E66" s="61">
        <v>1.05</v>
      </c>
      <c r="F66" s="61">
        <v>3.8</v>
      </c>
      <c r="G66" s="58" t="s">
        <v>217</v>
      </c>
    </row>
    <row r="67" spans="1:7" s="11" customFormat="1" ht="15" customHeight="1" thickBot="1" x14ac:dyDescent="0.25">
      <c r="A67" s="63"/>
      <c r="B67" s="58" t="s">
        <v>190</v>
      </c>
      <c r="C67" s="59" t="s">
        <v>251</v>
      </c>
      <c r="D67" s="60" t="s">
        <v>252</v>
      </c>
      <c r="E67" s="61">
        <v>0.99</v>
      </c>
      <c r="F67" s="61">
        <v>1.45</v>
      </c>
      <c r="G67" s="58" t="s">
        <v>217</v>
      </c>
    </row>
    <row r="68" spans="1:7" s="11" customFormat="1" ht="17.25" thickBot="1" x14ac:dyDescent="0.25">
      <c r="A68" s="63"/>
      <c r="B68" s="58" t="s">
        <v>253</v>
      </c>
      <c r="C68" s="59" t="s">
        <v>254</v>
      </c>
      <c r="D68" s="60" t="s">
        <v>207</v>
      </c>
      <c r="E68" s="61">
        <v>0.91</v>
      </c>
      <c r="F68" s="61">
        <v>1.56</v>
      </c>
      <c r="G68" s="58" t="s">
        <v>217</v>
      </c>
    </row>
    <row r="69" spans="1:7" s="11" customFormat="1" ht="17.25" thickBot="1" x14ac:dyDescent="0.25">
      <c r="A69" s="63"/>
      <c r="B69" s="58" t="s">
        <v>190</v>
      </c>
      <c r="C69" s="59" t="s">
        <v>255</v>
      </c>
      <c r="D69" s="60" t="s">
        <v>256</v>
      </c>
      <c r="E69" s="61">
        <v>0.77</v>
      </c>
      <c r="F69" s="61">
        <v>1.01</v>
      </c>
      <c r="G69" s="58" t="s">
        <v>217</v>
      </c>
    </row>
    <row r="70" spans="1:7" s="11" customFormat="1" ht="17.25" thickBot="1" x14ac:dyDescent="0.25">
      <c r="A70" s="63"/>
      <c r="B70" s="58" t="s">
        <v>253</v>
      </c>
      <c r="C70" s="59" t="s">
        <v>257</v>
      </c>
      <c r="D70" s="60" t="s">
        <v>198</v>
      </c>
      <c r="E70" s="61">
        <v>0.66</v>
      </c>
      <c r="F70" s="61">
        <v>0.94</v>
      </c>
      <c r="G70" s="58" t="s">
        <v>217</v>
      </c>
    </row>
    <row r="71" spans="1:7" s="11" customFormat="1" ht="17.25" thickBot="1" x14ac:dyDescent="0.25">
      <c r="A71" s="63"/>
      <c r="B71" s="58" t="s">
        <v>205</v>
      </c>
      <c r="C71" s="59" t="s">
        <v>258</v>
      </c>
      <c r="D71" s="60" t="s">
        <v>207</v>
      </c>
      <c r="E71" s="61">
        <v>0.6</v>
      </c>
      <c r="F71" s="61">
        <v>1.1000000000000001</v>
      </c>
      <c r="G71" s="58" t="s">
        <v>217</v>
      </c>
    </row>
    <row r="72" spans="1:7" s="11" customFormat="1" ht="17.25" thickBot="1" x14ac:dyDescent="0.25">
      <c r="A72" s="63"/>
      <c r="B72" s="58" t="s">
        <v>205</v>
      </c>
      <c r="C72" s="59" t="s">
        <v>259</v>
      </c>
      <c r="D72" s="60" t="s">
        <v>207</v>
      </c>
      <c r="E72" s="61">
        <v>0.28999999999999998</v>
      </c>
      <c r="F72" s="61">
        <v>0.47</v>
      </c>
      <c r="G72" s="58" t="s">
        <v>217</v>
      </c>
    </row>
    <row r="73" spans="1:7" s="12" customFormat="1" ht="17.25" thickBot="1" x14ac:dyDescent="0.25">
      <c r="A73" s="63"/>
      <c r="B73" s="58" t="s">
        <v>215</v>
      </c>
      <c r="C73" s="59" t="s">
        <v>260</v>
      </c>
      <c r="D73" s="60" t="s">
        <v>215</v>
      </c>
      <c r="E73" s="61">
        <v>0.1</v>
      </c>
      <c r="F73" s="61">
        <v>0.65</v>
      </c>
      <c r="G73" s="58" t="s">
        <v>217</v>
      </c>
    </row>
    <row r="74" spans="1:7" s="12" customFormat="1" ht="17.25" thickBot="1" x14ac:dyDescent="0.25">
      <c r="A74" s="63"/>
      <c r="B74" s="58" t="s">
        <v>196</v>
      </c>
      <c r="C74" s="59" t="s">
        <v>261</v>
      </c>
      <c r="D74" s="60" t="s">
        <v>198</v>
      </c>
      <c r="E74" s="61">
        <v>0.09</v>
      </c>
      <c r="F74" s="61">
        <v>0.13</v>
      </c>
      <c r="G74" s="58" t="s">
        <v>217</v>
      </c>
    </row>
    <row r="75" spans="1:7" s="12" customFormat="1" ht="17.25" thickBot="1" x14ac:dyDescent="0.25">
      <c r="A75" s="63"/>
      <c r="B75" s="58" t="s">
        <v>205</v>
      </c>
      <c r="C75" s="59" t="s">
        <v>262</v>
      </c>
      <c r="D75" s="60" t="s">
        <v>207</v>
      </c>
      <c r="E75" s="61"/>
      <c r="F75" s="61"/>
      <c r="G75" s="58" t="s">
        <v>217</v>
      </c>
    </row>
    <row r="76" spans="1:7" s="12" customFormat="1" ht="17.25" thickBot="1" x14ac:dyDescent="0.25">
      <c r="A76" s="63"/>
      <c r="B76" s="58" t="s">
        <v>205</v>
      </c>
      <c r="C76" s="59" t="s">
        <v>263</v>
      </c>
      <c r="D76" s="60" t="s">
        <v>207</v>
      </c>
      <c r="E76" s="61"/>
      <c r="F76" s="61"/>
      <c r="G76" s="58" t="s">
        <v>217</v>
      </c>
    </row>
    <row r="77" spans="1:7" s="12" customFormat="1" ht="13.5" thickBot="1" x14ac:dyDescent="0.25">
      <c r="B77" s="43"/>
      <c r="C77" s="49"/>
      <c r="D77" s="49"/>
      <c r="E77" s="50">
        <v>997.17</v>
      </c>
      <c r="F77" s="51">
        <v>1576.47</v>
      </c>
      <c r="G77" s="43"/>
    </row>
    <row r="78" spans="1:7" s="11" customFormat="1" ht="12.75" x14ac:dyDescent="0.2">
      <c r="B78" s="48"/>
      <c r="C78" s="48"/>
      <c r="D78" s="48"/>
      <c r="E78" s="48"/>
      <c r="F78" s="48"/>
      <c r="G78" s="43"/>
    </row>
  </sheetData>
  <autoFilter ref="A15:G77" xr:uid="{00000000-0009-0000-0000-000004000000}"/>
  <mergeCells count="7">
    <mergeCell ref="A16:H16"/>
    <mergeCell ref="A8:C8"/>
    <mergeCell ref="E15:F15"/>
    <mergeCell ref="B10:C10"/>
    <mergeCell ref="B12:C12"/>
    <mergeCell ref="B9:C9"/>
    <mergeCell ref="B11:C11"/>
  </mergeCells>
  <conditionalFormatting sqref="B17:G76">
    <cfRule type="expression" dxfId="0" priority="2">
      <formula>MOD(ROW(),2)</formula>
    </cfRule>
  </conditionalFormatting>
  <dataValidations count="1">
    <dataValidation type="list" showInputMessage="1" showErrorMessage="1" sqref="A17:A76" xr:uid="{00000000-0002-0000-0400-000000000000}">
      <formula1>$H$9</formula1>
    </dataValidation>
  </dataValidations>
  <hyperlinks>
    <hyperlink ref="C17" r:id="rId1" display="https://drawdown.org/solutions/reduced-food-waste" xr:uid="{00000000-0004-0000-0400-000000000000}"/>
    <hyperlink ref="C21" r:id="rId2" display="https://drawdown.org/solutions/improved-clean-cookstoves" xr:uid="{00000000-0004-0000-0400-000001000000}"/>
    <hyperlink ref="C22" r:id="rId3" display="https://drawdown.org/solutions/distributed-solar-photovoltaics" xr:uid="{00000000-0004-0000-0400-000002000000}"/>
    <hyperlink ref="C23" r:id="rId4" display="https://drawdown.org/solutions/silvopasture" xr:uid="{00000000-0004-0000-0400-000003000000}"/>
    <hyperlink ref="C24" r:id="rId5" display="https://drawdown.org/solutions/peatland-protection-and-rewetting" xr:uid="{00000000-0004-0000-0400-000004000000}"/>
    <hyperlink ref="C28" r:id="rId6" display="https://drawdown.org/solutions/temperate-forest-restoration" xr:uid="{00000000-0004-0000-0400-000006000000}"/>
    <hyperlink ref="C29" r:id="rId7" display="https://drawdown.org/solutions/insulation" xr:uid="{00000000-0004-0000-0400-000007000000}"/>
    <hyperlink ref="C30" r:id="rId8" display="https://drawdown.org/solutions/managed-grazing" xr:uid="{00000000-0004-0000-0400-000008000000}"/>
    <hyperlink ref="C31" r:id="rId9" display="https://drawdown.org/solutions/led-lighting" xr:uid="{00000000-0004-0000-0400-000009000000}"/>
    <hyperlink ref="C32" r:id="rId10" display="https://drawdown.org/solutions/perennial-staple-crops" xr:uid="{00000000-0004-0000-0400-00000A000000}"/>
    <hyperlink ref="C33" r:id="rId11" display="https://drawdown.org/solutions/tree-intercropping" xr:uid="{00000000-0004-0000-0400-00000B000000}"/>
    <hyperlink ref="C34" r:id="rId12" display="https://drawdown.org/solutions/regenerative-annual-cropping" xr:uid="{00000000-0004-0000-0400-00000C000000}"/>
    <hyperlink ref="C35" r:id="rId13" display="https://drawdown.org/solutions/conservation-agriculture" xr:uid="{00000000-0004-0000-0400-00000D000000}"/>
    <hyperlink ref="C36" r:id="rId14" display="https://drawdown.org/solutions/abandoned-farmland-restoration" xr:uid="{00000000-0004-0000-0400-00000E000000}"/>
    <hyperlink ref="C37" r:id="rId15" display="https://drawdown.org/solutions/electric-cars" xr:uid="{00000000-0004-0000-0400-00000F000000}"/>
    <hyperlink ref="C38" r:id="rId16" display="https://drawdown.org/solutions/multistrata-agroforestry" xr:uid="{00000000-0004-0000-0400-000010000000}"/>
    <hyperlink ref="C39" r:id="rId17" display="https://drawdown.org/solutions/high-performance-glass" xr:uid="{00000000-0004-0000-0400-000011000000}"/>
    <hyperlink ref="C40" r:id="rId18" display="https://drawdown.org/solutions/improved-rice-production" xr:uid="{00000000-0004-0000-0400-000013000000}"/>
    <hyperlink ref="C41" r:id="rId19" display="https://drawdown.org/solutions/indigenous-peoples-forest-tenure" xr:uid="{00000000-0004-0000-0400-000014000000}"/>
    <hyperlink ref="C42" r:id="rId20" display="https://drawdown.org/solutions/bamboo-production" xr:uid="{00000000-0004-0000-0400-000015000000}"/>
    <hyperlink ref="C43" r:id="rId21" display="https://drawdown.org/solutions/carpooling" xr:uid="{00000000-0004-0000-0400-000018000000}"/>
    <hyperlink ref="C44" r:id="rId22" display="https://drawdown.org/solutions/public-transit" xr:uid="{00000000-0004-0000-0400-000019000000}"/>
    <hyperlink ref="C45" r:id="rId23" display="https://drawdown.org/solutions/smart-thermostats" xr:uid="{00000000-0004-0000-0400-00001A000000}"/>
    <hyperlink ref="C46" r:id="rId24" display="https://drawdown.org/solutions/building-automation-systems" xr:uid="{00000000-0004-0000-0400-00001B000000}"/>
    <hyperlink ref="C47" r:id="rId25" display="https://drawdown.org/solutions/district-heating" xr:uid="{00000000-0004-0000-0400-00001C000000}"/>
    <hyperlink ref="C48" r:id="rId26" display="https://drawdown.org/solutions/geothermal-power" xr:uid="{00000000-0004-0000-0400-00001D000000}"/>
    <hyperlink ref="C49" r:id="rId27" display="https://drawdown.org/solutions/forest-protection" xr:uid="{00000000-0004-0000-0400-00001E000000}"/>
    <hyperlink ref="C50" r:id="rId28" display="https://drawdown.org/solutions/recycling" xr:uid="{00000000-0004-0000-0400-00001F000000}"/>
    <hyperlink ref="C51" r:id="rId29" display="https://drawdown.org/solutions/high-efficiency-heat-pumps" xr:uid="{00000000-0004-0000-0400-000022000000}"/>
    <hyperlink ref="C52" r:id="rId30" display="https://drawdown.org/solutions/solar-hot-water" xr:uid="{00000000-0004-0000-0400-000024000000}"/>
    <hyperlink ref="C53" r:id="rId31" display="https://drawdown.org/solutions/grassland-protection" xr:uid="{00000000-0004-0000-0400-000025000000}"/>
    <hyperlink ref="C54" r:id="rId32" display="https://drawdown.org/solutions/system-of-rice-intensification" xr:uid="{00000000-0004-0000-0400-000026000000}"/>
    <hyperlink ref="C55" r:id="rId33" display="https://drawdown.org/solutions/bicycle-infrastructure" xr:uid="{00000000-0004-0000-0400-000027000000}"/>
    <hyperlink ref="C56" r:id="rId34" display="https://drawdown.org/solutions/nutrient-management" xr:uid="{00000000-0004-0000-0400-000029000000}"/>
    <hyperlink ref="C57" r:id="rId35" display="https://drawdown.org/solutions/biochar-production" xr:uid="{00000000-0004-0000-0400-00002A000000}"/>
    <hyperlink ref="C58" r:id="rId36" display="https://drawdown.org/solutions/composting" xr:uid="{00000000-0004-0000-0400-00002C000000}"/>
    <hyperlink ref="C59" r:id="rId37" display="https://drawdown.org/solutions/small-hydropower" xr:uid="{00000000-0004-0000-0400-00002D000000}"/>
    <hyperlink ref="C60" r:id="rId38" display="https://drawdown.org/solutions/walkable-cities" xr:uid="{00000000-0004-0000-0400-00002E000000}"/>
    <hyperlink ref="C61" r:id="rId39" display="https://drawdown.org/solutions/sustainable-intensification-for-smallholders" xr:uid="{00000000-0004-0000-0400-00002F000000}"/>
    <hyperlink ref="C62" r:id="rId40" display="https://drawdown.org/solutions/electric-bicycles" xr:uid="{00000000-0004-0000-0400-000030000000}"/>
    <hyperlink ref="C63" r:id="rId41" display="https://drawdown.org/solutions/high-speed-rail" xr:uid="{00000000-0004-0000-0400-000031000000}"/>
    <hyperlink ref="C64" r:id="rId42" display="https://drawdown.org/solutions/farm-irrigation-efficiency" xr:uid="{00000000-0004-0000-0400-000032000000}"/>
    <hyperlink ref="C65" r:id="rId43" display="https://drawdown.org/solutions/recycled-paper" xr:uid="{00000000-0004-0000-0400-000033000000}"/>
    <hyperlink ref="C66" r:id="rId44" display="https://drawdown.org/solutions/telepresence" xr:uid="{00000000-0004-0000-0400-000034000000}"/>
    <hyperlink ref="C67" r:id="rId45" display="https://drawdown.org/solutions/coastal-wetland-protection" xr:uid="{00000000-0004-0000-0400-000035000000}"/>
    <hyperlink ref="C68" r:id="rId46" display="https://drawdown.org/solutions/low-flow-fixtures" xr:uid="{00000000-0004-0000-0400-000037000000}"/>
    <hyperlink ref="C69" r:id="rId47" display="https://drawdown.org/solutions/coastal-wetland-restoration" xr:uid="{00000000-0004-0000-0400-000038000000}"/>
    <hyperlink ref="C70" r:id="rId48" display="https://drawdown.org/solutions/water-distribution-efficiency" xr:uid="{00000000-0004-0000-0400-000039000000}"/>
    <hyperlink ref="C71" r:id="rId49" display="https://drawdown.org/solutions/green-and-cool-roofs" xr:uid="{00000000-0004-0000-0400-00003A000000}"/>
    <hyperlink ref="C72" r:id="rId50" display="https://drawdown.org/solutions/dynamic-glass" xr:uid="{00000000-0004-0000-0400-00003B000000}"/>
    <hyperlink ref="C73" r:id="rId51" display="https://drawdown.org/solutions/electric-trains" xr:uid="{00000000-0004-0000-0400-00003C000000}"/>
    <hyperlink ref="C74" r:id="rId52" display="https://drawdown.org/solutions/micro-wind-turbines" xr:uid="{00000000-0004-0000-0400-00003D000000}"/>
    <hyperlink ref="C75" r:id="rId53" display="https://drawdown.org/solutions/building-retrofitting" xr:uid="{00000000-0004-0000-0400-00003E000000}"/>
    <hyperlink ref="C76" r:id="rId54" display="https://drawdown.org/solutions/net-zero-buildings" xr:uid="{00000000-0004-0000-0400-00003F000000}"/>
    <hyperlink ref="C25" r:id="rId55" display="https://drawdown.org/solutions/microgrids" xr:uid="{00000000-0004-0000-0400-000040000000}"/>
    <hyperlink ref="C27" r:id="rId56" display="https://drawdown.org/solutions/distributed-energy-storage" xr:uid="{00000000-0004-0000-0400-000041000000}"/>
    <hyperlink ref="C26" r:id="rId57" display="https://drawdown.org/solutions/grid-flexibility" xr:uid="{00000000-0004-0000-0400-000042000000}"/>
    <hyperlink ref="C20" r:id="rId58" display="https://drawdown.org/solutions/tropical-forest-restoration" xr:uid="{00000000-0004-0000-0400-000044000000}"/>
    <hyperlink ref="C19" r:id="rId59" display="https://drawdown.org/solutions/refrigerant-management" xr:uid="{00000000-0004-0000-0400-000045000000}"/>
    <hyperlink ref="C18" r:id="rId60" display="https://drawdown.org/solutions/plant-rich-diets" xr:uid="{00000000-0004-0000-0400-000046000000}"/>
  </hyperlinks>
  <pageMargins left="0.7" right="0.7" top="0.75" bottom="0.75" header="0.3" footer="0.3"/>
  <pageSetup orientation="portrait" horizontalDpi="300" verticalDpi="1200" r:id="rId61"/>
  <drawing r:id="rId6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CCFDB80928D742BCDE733C944E18A0" ma:contentTypeVersion="14" ma:contentTypeDescription="Create a new document." ma:contentTypeScope="" ma:versionID="ee4fdaec7c9f9f25f112c49ca6be6ff7">
  <xsd:schema xmlns:xsd="http://www.w3.org/2001/XMLSchema" xmlns:xs="http://www.w3.org/2001/XMLSchema" xmlns:p="http://schemas.microsoft.com/office/2006/metadata/properties" xmlns:ns2="3f4b63b4-7263-42fb-b54b-9edd01bd1792" xmlns:ns3="4b886216-29da-4c8d-88dc-f5c8817f1fbe" xmlns:ns4="230e9df3-be65-4c73-a93b-d1236ebd677e" targetNamespace="http://schemas.microsoft.com/office/2006/metadata/properties" ma:root="true" ma:fieldsID="cdb14f2e0338c3285212707a84da4fe0" ns2:_="" ns3:_="" ns4:_="">
    <xsd:import namespace="3f4b63b4-7263-42fb-b54b-9edd01bd1792"/>
    <xsd:import namespace="4b886216-29da-4c8d-88dc-f5c8817f1fbe"/>
    <xsd:import namespace="230e9df3-be65-4c73-a93b-d1236ebd677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4b63b4-7263-42fb-b54b-9edd01bd17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886216-29da-4c8d-88dc-f5c8817f1fb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7ddff72-7b71-4b18-8d71-17519b763223}" ma:internalName="TaxCatchAll" ma:showField="CatchAllData" ma:web="4b886216-29da-4c8d-88dc-f5c8817f1f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b886216-29da-4c8d-88dc-f5c8817f1fbe">
      <UserInfo>
        <DisplayName>Adrian Anderson</DisplayName>
        <AccountId>37</AccountId>
        <AccountType/>
      </UserInfo>
      <UserInfo>
        <DisplayName>Nate Foote</DisplayName>
        <AccountId>196</AccountId>
        <AccountType/>
      </UserInfo>
      <UserInfo>
        <DisplayName>Danielle Decatur</DisplayName>
        <AccountId>7</AccountId>
        <AccountType/>
      </UserInfo>
      <UserInfo>
        <DisplayName>Alexis Cureton</DisplayName>
        <AccountId>391</AccountId>
        <AccountType/>
      </UserInfo>
    </SharedWithUsers>
    <TaxCatchAll xmlns="230e9df3-be65-4c73-a93b-d1236ebd677e" xsi:nil="true"/>
    <lcf76f155ced4ddcb4097134ff3c332f xmlns="3f4b63b4-7263-42fb-b54b-9edd01bd179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DECD82-6B3E-499C-8322-01D2D635F598}"/>
</file>

<file path=customXml/itemProps2.xml><?xml version="1.0" encoding="utf-8"?>
<ds:datastoreItem xmlns:ds="http://schemas.openxmlformats.org/officeDocument/2006/customXml" ds:itemID="{585F8FD0-D372-4BF0-94DD-26DD464BB40B}">
  <ds:schemaRefs>
    <ds:schemaRef ds:uri="http://schemas.microsoft.com/sharepoint/v3/contenttype/forms"/>
  </ds:schemaRefs>
</ds:datastoreItem>
</file>

<file path=customXml/itemProps3.xml><?xml version="1.0" encoding="utf-8"?>
<ds:datastoreItem xmlns:ds="http://schemas.openxmlformats.org/officeDocument/2006/customXml" ds:itemID="{D40084EF-44A4-469A-AD16-BBC8C8F96D08}">
  <ds:schemaRefs>
    <ds:schemaRef ds:uri="439f8a6f-a17d-4c26-b511-38514c3a1369"/>
    <ds:schemaRef ds:uri="http://purl.org/dc/terms/"/>
    <ds:schemaRef ds:uri="http://schemas.microsoft.com/sharepoint/v3"/>
    <ds:schemaRef ds:uri="http://purl.org/dc/dcmitype/"/>
    <ds:schemaRef ds:uri="e13f9bd9-19d7-4d71-ba79-af6897f88786"/>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Metadata/LabelInfo.xml><?xml version="1.0" encoding="utf-8"?>
<clbl:labelList xmlns:clbl="http://schemas.microsoft.com/office/2020/mipLabelMetadata">
  <clbl:label id="{f42aa342-8706-4288-bd11-ebb85995028c}" enabled="1" method="Standar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Tuning for Local Context</vt:lpstr>
      <vt:lpstr>Prerequisites</vt:lpstr>
      <vt:lpstr>Large Physical Assets Scorecard</vt:lpstr>
      <vt:lpstr>Small Physical Assets Scorecard</vt:lpstr>
      <vt:lpstr>Readiness Scorecard</vt:lpstr>
      <vt:lpstr>Appendix-Climate Benefits</vt:lpstr>
      <vt:lpstr>'Appendix-Climate Benefits'!Print_Area</vt:lpstr>
      <vt:lpstr>'Large Physical Assets Scorecard'!Print_Area</vt:lpstr>
      <vt:lpstr>Prerequisites!Print_Area</vt:lpstr>
      <vt:lpstr>'Readiness Scorecard'!Print_Area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Cohen, Romana</dc:creator>
  <cp:keywords/>
  <dc:description/>
  <cp:lastModifiedBy>Carney, Jenny</cp:lastModifiedBy>
  <cp:revision/>
  <dcterms:created xsi:type="dcterms:W3CDTF">2021-05-17T16:08:33Z</dcterms:created>
  <dcterms:modified xsi:type="dcterms:W3CDTF">2022-04-15T15:59:55Z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0x01010086CCFDB80928D742BCDE733C944E18A0</vt:lpwstr>
  </property>
</Properties>
</file>